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<sst xmlns="http://schemas.openxmlformats.org/spreadsheetml/2006/main" count="1111" uniqueCount="422">
  <si>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</si>
  <si>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</si>
  <si>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</si>
  <si>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</si>
  <si>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</si>
  <si>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</si>
  <si>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</si>
  <si>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</si>
  <si>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</si>
  <si>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</si>
  <si>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</si>
  <si>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</si>
  <si>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</si>
  <si>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</si>
  <si>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</si>
  <si>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</si>
  <si>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</si>
  <si>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</si>
  <si>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</si>
  <si>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</si>
  <si>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</si>
  <si>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</si>
  <si>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</si>
  <si>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</si>
  <si>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</si>
  <si>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</si>
  <si>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</si>
  <si>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</si>
  <si>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</si>
  <si>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</si>
  <si>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</si>
  <si>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</si>
  <si>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</si>
  <si>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</si>
  <si>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</si>
  <si>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</si>
  <si>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</si>
  <si>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</si>
  <si>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</si>
  <si>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</si>
  <si>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</si>
  <si>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</si>
  <si>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</si>
  <si>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</si>
  <si>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131031</t>
  </si>
  <si>
    <t>云南省卫生健康人才交流中心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</si>
  <si>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</si>
  <si>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</si>
  <si>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</si>
  <si>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</si>
  <si>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</si>
  <si>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</si>
  <si>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</si>
  <si>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</si>
  <si>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</si>
  <si>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</si>
  <si>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</si>
  <si>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</si>
  <si>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</si>
  <si>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</si>
  <si>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</si>
  <si>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</si>
  <si>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</si>
  <si>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</si>
  <si>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</si>
  <si>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</si>
  <si>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</si>
  <si>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</si>
  <si>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</si>
  <si>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</si>
  <si>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</si>
  <si>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</si>
  <si>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</si>
  <si>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</si>
  <si>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21004</t>
  </si>
  <si>
    <t>公共卫生</t>
  </si>
  <si>
    <t>2100407</t>
  </si>
  <si>
    <t>其他专业公共卫生机构</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</si>
  <si>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</si>
  <si>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</si>
  <si>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</si>
  <si>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</si>
  <si>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</si>
  <si>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</si>
  <si>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</si>
  <si>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</si>
  <si>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</si>
  <si>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</si>
  <si>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</si>
  <si>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</si>
  <si>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</si>
  <si>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</si>
  <si>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</si>
  <si>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</si>
  <si>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</si>
  <si>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</si>
  <si>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</si>
  <si>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</si>
  <si>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</si>
  <si>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</si>
  <si>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</si>
  <si>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</si>
  <si>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</si>
  <si>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</si>
  <si>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</si>
  <si>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</si>
  <si>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</si>
  <si>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</si>
  <si>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</si>
  <si>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</si>
  <si>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</si>
  <si>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</si>
  <si>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</si>
  <si>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</si>
  <si>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</si>
  <si>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</si>
  <si>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</si>
  <si>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</si>
  <si>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</si>
  <si>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</si>
  <si>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</si>
  <si>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</si>
  <si>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</si>
  <si>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</si>
  <si>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</si>
  <si>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</si>
  <si>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</si>
  <si>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注：云南省卫生健康人才交流中心不涉及一般公共预算“三公”经费支出预算表。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</si>
  <si>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</si>
  <si>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</si>
  <si>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</si>
  <si>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</si>
  <si>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</si>
  <si>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</si>
  <si>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</si>
  <si>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</si>
  <si>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</si>
  <si>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</si>
  <si>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</si>
  <si>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</si>
  <si>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</si>
  <si>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</si>
  <si>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</si>
  <si>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</si>
  <si>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</si>
  <si>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530000210000000022359</t>
  </si>
  <si>
    <t>事业人员支出工资</t>
  </si>
  <si>
    <t>30101</t>
  </si>
  <si>
    <t>基本工资</t>
  </si>
  <si>
    <t>30102</t>
  </si>
  <si>
    <t>津贴补贴</t>
  </si>
  <si>
    <t>30103</t>
  </si>
  <si>
    <t>奖金</t>
  </si>
  <si>
    <t>30107</t>
  </si>
  <si>
    <t>绩效工资</t>
  </si>
  <si>
    <t>530000210000000022360</t>
  </si>
  <si>
    <t>社会保障缴费</t>
  </si>
  <si>
    <t>30108</t>
  </si>
  <si>
    <t>机关事业单位基本养老保险缴费</t>
  </si>
  <si>
    <t>30112</t>
  </si>
  <si>
    <t>其他社会保障缴费</t>
  </si>
  <si>
    <t>30110</t>
  </si>
  <si>
    <t>职工基本医疗保险缴费</t>
  </si>
  <si>
    <t>30111</t>
  </si>
  <si>
    <t>公务员医疗补助缴费</t>
  </si>
  <si>
    <t>530000210000000022361</t>
  </si>
  <si>
    <t>社会保障缴费（职业年金单位缴费）</t>
  </si>
  <si>
    <t>30109</t>
  </si>
  <si>
    <t>职业年金缴费</t>
  </si>
  <si>
    <t>530000210000000022362</t>
  </si>
  <si>
    <t>30113</t>
  </si>
  <si>
    <t>530000210000000022365</t>
  </si>
  <si>
    <t>其他工资福利支出</t>
  </si>
  <si>
    <t>30199</t>
  </si>
  <si>
    <t>530000210000000022371</t>
  </si>
  <si>
    <t>30217</t>
  </si>
  <si>
    <t>530000210000000022374</t>
  </si>
  <si>
    <t>工会经费</t>
  </si>
  <si>
    <t>30228</t>
  </si>
  <si>
    <t>530000210000000022376</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</si>
  <si>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</si>
  <si>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</si>
  <si>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</si>
  <si>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</si>
  <si>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</si>
  <si>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</si>
  <si>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</si>
  <si>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</si>
  <si>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</si>
  <si>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</si>
  <si>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</si>
  <si>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</si>
  <si>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</si>
  <si>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</si>
  <si>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</si>
  <si>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</si>
  <si>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</si>
  <si>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</si>
  <si>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</si>
  <si>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</si>
  <si>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</si>
  <si>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</si>
  <si>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</si>
  <si>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</si>
  <si>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</si>
  <si>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</si>
  <si>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</si>
  <si>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30227</t>
  </si>
  <si>
    <t>委托业务费</t>
  </si>
  <si>
    <t>30239</t>
  </si>
  <si>
    <t>其他交通费用</t>
  </si>
  <si>
    <t>30240</t>
  </si>
  <si>
    <t>税金及附加费用</t>
  </si>
  <si>
    <t>31002</t>
  </si>
  <si>
    <t>办公设备购置</t>
  </si>
  <si>
    <t>31007</t>
  </si>
  <si>
    <t>信息网络及软件购置更新</t>
  </si>
  <si>
    <t>530000231100001035053</t>
  </si>
  <si>
    <t>省卫生人才中心人员支出补助经费</t>
  </si>
  <si>
    <t>530000231100001102278</t>
  </si>
  <si>
    <t>省卫生人才中心人员社保支出补助经费</t>
  </si>
  <si>
    <t>530000231100001102390</t>
  </si>
  <si>
    <t>省卫生人才中心住房公积金支出补助经费</t>
  </si>
  <si>
    <t>预算05-1表</t>
  </si>
  <si>
    <t>2026年部门项目支出预算表</t>
  </si>
  <si>
    <t>项目分类</t>
  </si>
  <si>
    <t>项目单位</t>
  </si>
  <si>
    <t>本年拨款</t>
  </si>
  <si>
    <t>其中：本次下达</t>
  </si>
  <si>
    <t>2025年医疗服务与保障能力提升（卫生健康人才培养）中央补助结算资金</t>
  </si>
  <si>
    <t>专项业务类</t>
  </si>
  <si>
    <t>530000251100004343136</t>
  </si>
  <si>
    <t>其他人员支出</t>
  </si>
  <si>
    <t>民生类</t>
  </si>
  <si>
    <t>530000231100001094638</t>
  </si>
  <si>
    <t>省卫生人才中心考试考务费专项资金</t>
  </si>
  <si>
    <t>事业发展类</t>
  </si>
  <si>
    <t>530000200000000007953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</si>
  <si>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</si>
  <si>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</si>
  <si>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</si>
  <si>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</si>
  <si>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</si>
  <si>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</si>
  <si>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</si>
  <si>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</si>
  <si>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</si>
  <si>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</si>
  <si>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</si>
  <si>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</si>
  <si>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项目目标明确,按照国家卫健委和省卫健委工作计划和要求，严格按照工作规程开展项目,按质按量完成卫生系统各类考试工作任务。按近年考试各项统计数据及相关依据详细制定了各类绩效指标，如产出指标中的数量指标，2026年预计卫考报考人数大于等于80000人、护考报名人数大于等于28000人、公招考人数大于等于1500人，医考实践技能考试通过人数大于等于30000人，数量指标根据各年数据比对做出了具体量化指标；质量指标主要从卫考、护考系统管理员培训合格率，当年非正常开考人数占参考总人数比率，医考实践技能考试当年参加考官培训考核合格率，医考综合笔试当年非正常开考的人数占参考总人数比例，做到项目按质、按量、按时完成进行考核，其中时效指标规定了公招考工作完成时间，按时完成公招考考生报名资格审核。2026年项目保留了住院医师规范化培训考核、医师定考工作内容，相应设置绩效目标。到各项指标力争按制定指标完成，各项绩效指标的制定完成，是为科学高效保障预算项目完成，为未来单位预算做好科学计划，更好的服务卫生系统人才，为卫生健康事业发展做出贡献。</t>
  </si>
  <si>
    <t>产出指标</t>
  </si>
  <si>
    <t>数量指标</t>
  </si>
  <si>
    <t>卫考报名人数</t>
  </si>
  <si>
    <t>&gt;=</t>
  </si>
  <si>
    <t>80000</t>
  </si>
  <si>
    <t>人</t>
  </si>
  <si>
    <t>定量指标</t>
  </si>
  <si>
    <t>卫生专业技术资格考试报名人数</t>
  </si>
  <si>
    <t>护考报名人数</t>
  </si>
  <si>
    <t>28000</t>
  </si>
  <si>
    <t>护士执业资格考试报名人数</t>
  </si>
  <si>
    <t>卫护考系统管理员培训考核人数</t>
  </si>
  <si>
    <t>300</t>
  </si>
  <si>
    <t>卫生专业技术资格考、护士执业资格考参加培训考核系统管理员人数</t>
  </si>
  <si>
    <t>医考实践技能考试审核通过人数</t>
  </si>
  <si>
    <t>30000</t>
  </si>
  <si>
    <t>医师资格考试实践技能考试实际报名人数</t>
  </si>
  <si>
    <t>公招考报考审核通过人数</t>
  </si>
  <si>
    <t>1500</t>
  </si>
  <si>
    <t>卫生系统事业单位公开招聘考试参加报名人数</t>
  </si>
  <si>
    <t>住培和助培培训基地评估个数</t>
  </si>
  <si>
    <t>10</t>
  </si>
  <si>
    <t>个</t>
  </si>
  <si>
    <t>住院医师规范化培训和助理全科医师培训基地技能大赛参加个数</t>
  </si>
  <si>
    <t>质量指标</t>
  </si>
  <si>
    <t>医考非正常考占参考数比例</t>
  </si>
  <si>
    <t>&lt;=</t>
  </si>
  <si>
    <t>20</t>
  </si>
  <si>
    <t>%</t>
  </si>
  <si>
    <t>医师资格考试当年非正常（断电、断网等）开考的人数占参考总人数比例</t>
  </si>
  <si>
    <t>卫护考当年系统管理员考核合格率</t>
  </si>
  <si>
    <t>80</t>
  </si>
  <si>
    <t>卫护考当年参加系统管理员考核的合格率=合格人数/参考人数</t>
  </si>
  <si>
    <t>卫护考机考试室合格率</t>
  </si>
  <si>
    <t>90</t>
  </si>
  <si>
    <t>卫生专业技术资格考、护士执业资格考当年机考试室满足考试要求合格率=合格机考试室数量/全部机考试室数量</t>
  </si>
  <si>
    <t>医师定期考核参考人员合格率</t>
  </si>
  <si>
    <t>95</t>
  </si>
  <si>
    <t>医师定期考核参考人员合格率=考核人员合格人数/全部考核人员人数*100%</t>
  </si>
  <si>
    <t>医考实践技能考参考人员合格率</t>
  </si>
  <si>
    <t>40</t>
  </si>
  <si>
    <t>医师实践技能考试参考人员合格率=合格人数/参考人数*100%</t>
  </si>
  <si>
    <t>时效指标</t>
  </si>
  <si>
    <t>公招考考生报名资格审核完成时间</t>
  </si>
  <si>
    <t>工作日</t>
  </si>
  <si>
    <t>卫生系统事业单位公开招聘考试报名资格审核完成时间</t>
  </si>
  <si>
    <t>效益指标</t>
  </si>
  <si>
    <t>社会效益</t>
  </si>
  <si>
    <t>卫考不低于近三年平均数比例</t>
  </si>
  <si>
    <t>卫生专业技术资格考考试当年报考人数不低于近三年报考人数平均数的比例</t>
  </si>
  <si>
    <t>护考不低于近三年平均数比例</t>
  </si>
  <si>
    <t>70</t>
  </si>
  <si>
    <t>护士执业资格考试当年报考人数不低于近三年报考人数平均数的比例</t>
  </si>
  <si>
    <t>可持续影响</t>
  </si>
  <si>
    <t>卫护考州市级考试机构覆盖率</t>
  </si>
  <si>
    <t>州市参加卫护考考试机构/16个州市卫护考考试机构</t>
  </si>
  <si>
    <t>医考一试州市级考试机构覆盖率</t>
  </si>
  <si>
    <t>州市参加考试机构数量/医师资格考试综合笔试一试州市级考点数量</t>
  </si>
  <si>
    <t>满意度指标</t>
  </si>
  <si>
    <t>服务对象满意度</t>
  </si>
  <si>
    <t>当年参考满意度</t>
  </si>
  <si>
    <t>考试当年参考满意人数/当年考试总人数</t>
  </si>
  <si>
    <t>成本指标</t>
  </si>
  <si>
    <t>社会成本指标</t>
  </si>
  <si>
    <t>卫护考试成绩公布时间</t>
  </si>
  <si>
    <t>45</t>
  </si>
  <si>
    <t>卫生专业技术资格考试和护士执业资格考试成绩公布时间</t>
  </si>
  <si>
    <t>2026年编制外聘用人员7人，做好本单位编制外聘人用员经费保障，按规定落实职工各项待遇，保障各项工作顺利完成。</t>
  </si>
  <si>
    <t>外聘工资福利发放人数</t>
  </si>
  <si>
    <t>=</t>
  </si>
  <si>
    <t>7</t>
  </si>
  <si>
    <t>反映部门（单位）实际发放外聘工资人员数量。工资福利包括：外聘人员工资、奖励性绩效、社会保险、住房公积金、职业年金等。</t>
  </si>
  <si>
    <t>外聘绩效及社保人数</t>
  </si>
  <si>
    <t>年度履职考核合格率</t>
  </si>
  <si>
    <t>科室业务工作人员运转</t>
  </si>
  <si>
    <t>正常运转</t>
  </si>
  <si>
    <t>定性指标</t>
  </si>
  <si>
    <t>反映部门（单位）运转情况</t>
  </si>
  <si>
    <t>单位人员满意度</t>
  </si>
  <si>
    <t>反映部门（单位）人员对工资福利发放的满意程度</t>
  </si>
  <si>
    <t>预算06表</t>
  </si>
  <si>
    <t>2026年政府性基金预算支出预算表</t>
  </si>
  <si>
    <t>政府性基金预算支出</t>
  </si>
  <si>
    <t>注：云南省卫生健康人才交流中心不涉及政府性基金预算支出预算表。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</si>
  <si>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</si>
  <si>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</si>
  <si>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</si>
  <si>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</si>
  <si>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</si>
  <si>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</si>
  <si>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</si>
  <si>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</si>
  <si>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</si>
  <si>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</si>
  <si>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</si>
  <si>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</si>
  <si>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考试相关材料印刷费</t>
  </si>
  <si>
    <t>C2309019999 其他印刷服务</t>
  </si>
  <si>
    <t>项</t>
  </si>
  <si>
    <t>C21040000 物业管理服务</t>
  </si>
  <si>
    <t>年</t>
  </si>
  <si>
    <t>预算08表</t>
  </si>
  <si>
    <t>2026年部门政府购买服务预算表</t>
  </si>
  <si>
    <t>政府购买服务项目</t>
  </si>
  <si>
    <t>政府购买服务目录</t>
  </si>
  <si>
    <t>注：云南省卫生健康人才交流中心不涉及政府购买服务预算表。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</si>
  <si>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</si>
  <si>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</si>
  <si>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</si>
  <si>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</si>
  <si>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</si>
  <si>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</si>
  <si>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</si>
  <si>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</si>
  <si>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</si>
  <si>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</si>
  <si>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</si>
  <si>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</si>
  <si>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</si>
  <si>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</si>
  <si>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</si>
  <si>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</si>
  <si>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</si>
  <si>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</si>
  <si>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</si>
  <si>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</si>
  <si>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</si>
  <si>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</si>
  <si>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</si>
  <si>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</si>
  <si>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</si>
  <si>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注：云南省卫生健康人才交流中心不涉及省对下转移支付预算表。</t>
  </si>
  <si>
    <t>预算09-2表</t>
  </si>
  <si>
    <t>2026年省对下转移支付绩效目标表</t>
  </si>
  <si>
    <t>注：云南省卫生健康人才交流中心不涉及省对下转移支付绩效目标表。</t>
  </si>
  <si>
    <t>预算10表</t>
  </si>
  <si>
    <t>2026年新增资产配置表</t>
  </si>
  <si>
    <t>资产类别</t>
  </si>
  <si>
    <t>资产分类代码.名称</t>
  </si>
  <si>
    <t>资产名称</t>
  </si>
  <si>
    <t>计量单位</t>
  </si>
  <si>
    <t>财政部门批复数（元）</t>
  </si>
  <si>
    <t>单价</t>
  </si>
  <si>
    <t>金额</t>
  </si>
  <si>
    <t>8</t>
  </si>
  <si>
    <t>设备</t>
  </si>
  <si>
    <t>A02010105 台式计算机</t>
  </si>
  <si>
    <t>台式计算机</t>
  </si>
  <si>
    <t>台</t>
  </si>
  <si>
    <t>A02010108 便携式计算机</t>
  </si>
  <si>
    <t>便携式计算机</t>
  </si>
  <si>
    <t>A02020100 复印机</t>
  </si>
  <si>
    <t>高速彩色复印机</t>
  </si>
  <si>
    <t>无形资产</t>
  </si>
  <si>
    <t>A08060301 基础软件</t>
  </si>
  <si>
    <t>档案数字化处理软件</t>
  </si>
  <si>
    <t>套</t>
  </si>
  <si>
    <t>注：涉及土地使用权、房屋、公务用车购置，按照现行相关管理制度规定报批，以职能部门审批意见为准。</t>
  </si>
  <si>
    <t>预算11表</t>
  </si>
  <si>
    <t>2026年中央转移支付补助项目支出预算表</t>
  </si>
  <si>
    <t>上级补助</t>
  </si>
  <si>
    <t>说明：云南省卫生健康人才交流中心不涉及中央转移支付补助项目支出</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</si>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</sst>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xf numFmtId="0" fontId="7" fillId="0" borderId="0">
      <alignment vertical="top"/>
      <protection locked="0"/>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0" fillId="0" borderId="0" xfId="0" applyAlignment="1">
      <alignment horizontal="left"/>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13" fillId="0" borderId="0" xfId="57" applyFont="1" applyFill="1" applyBorder="1" applyAlignment="1" applyProtection="1">
      <alignmen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0"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5" t="s">
        <v>0</v>
      </c>
    </row>
    <row r="2" ht="36" customHeight="1" spans="1:4">
      <c r="A2" s="44" t="s">
        <v>1</v>
      </c>
      <c r="B2" s="170"/>
      <c r="C2" s="170"/>
      <c r="D2" s="170"/>
    </row>
    <row r="3" ht="21" customHeight="1" spans="1:4">
      <c r="A3" s="94" t="str">
        <f>"单位名称："&amp;"云南省卫生健康人才交流中心"</f>
        <v>单位名称：云南省卫生健康人才交流中心</v>
      </c>
      <c r="B3" s="135"/>
      <c r="C3" s="135"/>
      <c r="D3" s="9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6" t="s">
        <v>8</v>
      </c>
      <c r="B7" s="122">
        <v>9437174.1</v>
      </c>
      <c r="C7" s="112" t="str">
        <f>"一"&amp;"、"&amp;"社会保障和就业支出"</f>
        <v>一、社会保障和就业支出</v>
      </c>
      <c r="D7" s="122">
        <v>826701.35</v>
      </c>
    </row>
    <row r="8" ht="25.4" customHeight="1" spans="1:4">
      <c r="A8" s="146" t="s">
        <v>9</v>
      </c>
      <c r="B8" s="122"/>
      <c r="C8" s="112" t="str">
        <f>"二"&amp;"、"&amp;"卫生健康支出"</f>
        <v>二、卫生健康支出</v>
      </c>
      <c r="D8" s="122">
        <v>24357521.88</v>
      </c>
    </row>
    <row r="9" ht="25.4" customHeight="1" spans="1:4">
      <c r="A9" s="146" t="s">
        <v>10</v>
      </c>
      <c r="B9" s="122"/>
      <c r="C9" s="112" t="str">
        <f>"三"&amp;"、"&amp;"住房保障支出"</f>
        <v>三、住房保障支出</v>
      </c>
      <c r="D9" s="122">
        <v>650000</v>
      </c>
    </row>
    <row r="10" ht="25.4" customHeight="1" spans="1:4">
      <c r="A10" s="146" t="s">
        <v>11</v>
      </c>
      <c r="B10" s="89"/>
      <c r="C10" s="112"/>
      <c r="D10" s="122"/>
    </row>
    <row r="11" ht="25.4" customHeight="1" spans="1:4">
      <c r="A11" s="146" t="s">
        <v>12</v>
      </c>
      <c r="B11" s="122">
        <v>14372200</v>
      </c>
      <c r="C11" s="112"/>
      <c r="D11" s="122"/>
    </row>
    <row r="12" ht="25.4" customHeight="1" spans="1:4">
      <c r="A12" s="146" t="s">
        <v>13</v>
      </c>
      <c r="B12" s="89">
        <v>13687200</v>
      </c>
      <c r="C12" s="112"/>
      <c r="D12" s="122"/>
    </row>
    <row r="13" ht="25.4" customHeight="1" spans="1:4">
      <c r="A13" s="146" t="s">
        <v>14</v>
      </c>
      <c r="B13" s="89"/>
      <c r="C13" s="112"/>
      <c r="D13" s="122"/>
    </row>
    <row r="14" ht="25.4" customHeight="1" spans="1:4">
      <c r="A14" s="146" t="s">
        <v>15</v>
      </c>
      <c r="B14" s="89"/>
      <c r="C14" s="112"/>
      <c r="D14" s="122"/>
    </row>
    <row r="15" ht="25.4" customHeight="1" spans="1:4">
      <c r="A15" s="171" t="s">
        <v>16</v>
      </c>
      <c r="B15" s="89"/>
      <c r="C15" s="112"/>
      <c r="D15" s="122"/>
    </row>
    <row r="16" ht="25.4" customHeight="1" spans="1:4">
      <c r="A16" s="171" t="s">
        <v>17</v>
      </c>
      <c r="B16" s="122">
        <v>685000</v>
      </c>
      <c r="C16" s="112"/>
      <c r="D16" s="122"/>
    </row>
    <row r="17" ht="25.4" customHeight="1" spans="1:4">
      <c r="A17" s="172" t="s">
        <v>18</v>
      </c>
      <c r="B17" s="142">
        <v>23809374.1</v>
      </c>
      <c r="C17" s="143" t="s">
        <v>19</v>
      </c>
      <c r="D17" s="142">
        <v>25834223.23</v>
      </c>
    </row>
    <row r="18" ht="25.4" customHeight="1" spans="1:4">
      <c r="A18" s="173" t="s">
        <v>20</v>
      </c>
      <c r="B18" s="142">
        <v>12965999.13</v>
      </c>
      <c r="C18" s="174" t="s">
        <v>21</v>
      </c>
      <c r="D18" s="175">
        <v>10941150</v>
      </c>
    </row>
    <row r="19" ht="25.4" customHeight="1" spans="1:4">
      <c r="A19" s="176" t="s">
        <v>22</v>
      </c>
      <c r="B19" s="122">
        <v>577399.13</v>
      </c>
      <c r="C19" s="144" t="s">
        <v>22</v>
      </c>
      <c r="D19" s="89"/>
    </row>
    <row r="20" ht="25.4" customHeight="1" spans="1:4">
      <c r="A20" s="176" t="s">
        <v>23</v>
      </c>
      <c r="B20" s="122">
        <v>12388600</v>
      </c>
      <c r="C20" s="144" t="s">
        <v>23</v>
      </c>
      <c r="D20" s="89">
        <v>10941150</v>
      </c>
    </row>
    <row r="21" ht="25.4" customHeight="1" spans="1:4">
      <c r="A21" s="177" t="s">
        <v>24</v>
      </c>
      <c r="B21" s="142">
        <v>36775373.23</v>
      </c>
      <c r="C21" s="143" t="s">
        <v>25</v>
      </c>
      <c r="D21" s="138">
        <v>36775373.23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5" t="s">
        <v>331</v>
      </c>
    </row>
    <row r="2" ht="28.5" customHeight="1" spans="1:6">
      <c r="A2" s="26" t="s">
        <v>332</v>
      </c>
      <c r="B2" s="26"/>
      <c r="C2" s="26"/>
      <c r="D2" s="26"/>
      <c r="E2" s="26"/>
      <c r="F2" s="26"/>
    </row>
    <row r="3" ht="15" customHeight="1" spans="1:6">
      <c r="A3" s="102" t="str">
        <f>"单位名称："&amp;"云南省卫生健康人才交流中心"</f>
        <v>单位名称：云南省卫生健康人才交流中心</v>
      </c>
      <c r="B3" s="103"/>
      <c r="C3" s="103"/>
      <c r="D3" s="58"/>
      <c r="E3" s="58"/>
      <c r="F3" s="104" t="s">
        <v>2</v>
      </c>
    </row>
    <row r="4" ht="18.75" customHeight="1" spans="1:6">
      <c r="A4" s="9" t="s">
        <v>130</v>
      </c>
      <c r="B4" s="9" t="s">
        <v>48</v>
      </c>
      <c r="C4" s="9" t="s">
        <v>49</v>
      </c>
      <c r="D4" s="15" t="s">
        <v>333</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29"/>
      <c r="B7" s="29"/>
      <c r="C7" s="29"/>
      <c r="D7" s="22"/>
      <c r="E7" s="22"/>
      <c r="F7" s="22"/>
    </row>
    <row r="8" ht="17.25" customHeight="1" spans="1:6">
      <c r="A8" s="105" t="s">
        <v>95</v>
      </c>
      <c r="B8" s="106"/>
      <c r="C8" s="106" t="s">
        <v>95</v>
      </c>
      <c r="D8" s="22"/>
      <c r="E8" s="22"/>
      <c r="F8" s="22"/>
    </row>
    <row r="9" customHeight="1" spans="1:6">
      <c r="A9" t="s">
        <v>334</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3"/>
      <c r="P1" s="43"/>
      <c r="Q1" s="93" t="s">
        <v>335</v>
      </c>
    </row>
    <row r="2" ht="27.75" customHeight="1" spans="1:17">
      <c r="A2" s="56" t="s">
        <v>336</v>
      </c>
      <c r="B2" s="26"/>
      <c r="C2" s="26"/>
      <c r="D2" s="26"/>
      <c r="E2" s="26"/>
      <c r="F2" s="26"/>
      <c r="G2" s="26"/>
      <c r="H2" s="26"/>
      <c r="I2" s="26"/>
      <c r="J2" s="26"/>
      <c r="K2" s="45"/>
      <c r="L2" s="26"/>
      <c r="M2" s="26"/>
      <c r="N2" s="26"/>
      <c r="O2" s="45"/>
      <c r="P2" s="45"/>
      <c r="Q2" s="26"/>
    </row>
    <row r="3" ht="18.75" customHeight="1" spans="1:17">
      <c r="A3" s="94" t="str">
        <f>"单位名称："&amp;"云南省卫生健康人才交流中心"</f>
        <v>单位名称：云南省卫生健康人才交流中心</v>
      </c>
      <c r="B3" s="6"/>
      <c r="C3" s="6"/>
      <c r="D3" s="6"/>
      <c r="E3" s="6"/>
      <c r="F3" s="6"/>
      <c r="G3" s="6"/>
      <c r="H3" s="6"/>
      <c r="I3" s="6"/>
      <c r="J3" s="6"/>
      <c r="O3" s="61"/>
      <c r="P3" s="61"/>
      <c r="Q3" s="95" t="s">
        <v>120</v>
      </c>
    </row>
    <row r="4" ht="15.75" customHeight="1" spans="1:17">
      <c r="A4" s="9" t="s">
        <v>337</v>
      </c>
      <c r="B4" s="73" t="s">
        <v>338</v>
      </c>
      <c r="C4" s="73" t="s">
        <v>339</v>
      </c>
      <c r="D4" s="73" t="s">
        <v>340</v>
      </c>
      <c r="E4" s="73" t="s">
        <v>341</v>
      </c>
      <c r="F4" s="73" t="s">
        <v>342</v>
      </c>
      <c r="G4" s="74" t="s">
        <v>137</v>
      </c>
      <c r="H4" s="74"/>
      <c r="I4" s="74"/>
      <c r="J4" s="74"/>
      <c r="K4" s="75"/>
      <c r="L4" s="74"/>
      <c r="M4" s="74"/>
      <c r="N4" s="74"/>
      <c r="O4" s="76"/>
      <c r="P4" s="75"/>
      <c r="Q4" s="77"/>
    </row>
    <row r="5" ht="17.25" customHeight="1" spans="1:17">
      <c r="A5" s="14"/>
      <c r="B5" s="78"/>
      <c r="C5" s="78"/>
      <c r="D5" s="78"/>
      <c r="E5" s="78"/>
      <c r="F5" s="78"/>
      <c r="G5" s="78" t="s">
        <v>30</v>
      </c>
      <c r="H5" s="78" t="s">
        <v>33</v>
      </c>
      <c r="I5" s="78" t="s">
        <v>343</v>
      </c>
      <c r="J5" s="78" t="s">
        <v>344</v>
      </c>
      <c r="K5" s="79" t="s">
        <v>345</v>
      </c>
      <c r="L5" s="80" t="s">
        <v>346</v>
      </c>
      <c r="M5" s="80"/>
      <c r="N5" s="80"/>
      <c r="O5" s="81"/>
      <c r="P5" s="82"/>
      <c r="Q5" s="83"/>
    </row>
    <row r="6" ht="54" customHeight="1" spans="1:17">
      <c r="A6" s="17"/>
      <c r="B6" s="83"/>
      <c r="C6" s="83"/>
      <c r="D6" s="83"/>
      <c r="E6" s="83"/>
      <c r="F6" s="83"/>
      <c r="G6" s="83"/>
      <c r="H6" s="83" t="s">
        <v>32</v>
      </c>
      <c r="I6" s="83"/>
      <c r="J6" s="83"/>
      <c r="K6" s="84"/>
      <c r="L6" s="83" t="s">
        <v>32</v>
      </c>
      <c r="M6" s="83" t="s">
        <v>43</v>
      </c>
      <c r="N6" s="83" t="s">
        <v>144</v>
      </c>
      <c r="O6" s="85" t="s">
        <v>39</v>
      </c>
      <c r="P6" s="84" t="s">
        <v>40</v>
      </c>
      <c r="Q6" s="83" t="s">
        <v>41</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86" t="s">
        <v>45</v>
      </c>
      <c r="B8" s="87"/>
      <c r="C8" s="87"/>
      <c r="D8" s="87"/>
      <c r="E8" s="98"/>
      <c r="F8" s="22">
        <v>340000</v>
      </c>
      <c r="G8" s="22">
        <v>340000</v>
      </c>
      <c r="H8" s="22">
        <v>20000</v>
      </c>
      <c r="I8" s="22"/>
      <c r="J8" s="22"/>
      <c r="K8" s="22"/>
      <c r="L8" s="22">
        <v>320000</v>
      </c>
      <c r="M8" s="22">
        <v>320000</v>
      </c>
      <c r="N8" s="22"/>
      <c r="O8" s="22"/>
      <c r="P8" s="22"/>
      <c r="Q8" s="22"/>
    </row>
    <row r="9" ht="21" customHeight="1" spans="1:17">
      <c r="A9" s="99" t="s">
        <v>235</v>
      </c>
      <c r="B9" s="87" t="s">
        <v>347</v>
      </c>
      <c r="C9" s="87" t="s">
        <v>348</v>
      </c>
      <c r="D9" s="100" t="s">
        <v>349</v>
      </c>
      <c r="E9" s="101">
        <v>100000</v>
      </c>
      <c r="F9" s="22">
        <v>20000</v>
      </c>
      <c r="G9" s="22">
        <v>20000</v>
      </c>
      <c r="H9" s="22">
        <v>20000</v>
      </c>
      <c r="I9" s="22"/>
      <c r="J9" s="22"/>
      <c r="K9" s="22"/>
      <c r="L9" s="22"/>
      <c r="M9" s="22"/>
      <c r="N9" s="22"/>
      <c r="O9" s="22"/>
      <c r="P9" s="22"/>
      <c r="Q9" s="22"/>
    </row>
    <row r="10" ht="21" customHeight="1" spans="1:17">
      <c r="A10" s="99" t="s">
        <v>180</v>
      </c>
      <c r="B10" s="87" t="s">
        <v>196</v>
      </c>
      <c r="C10" s="87" t="s">
        <v>350</v>
      </c>
      <c r="D10" s="100" t="s">
        <v>351</v>
      </c>
      <c r="E10" s="101">
        <v>1</v>
      </c>
      <c r="F10" s="22">
        <v>320000</v>
      </c>
      <c r="G10" s="22">
        <v>320000</v>
      </c>
      <c r="H10" s="22"/>
      <c r="I10" s="22"/>
      <c r="J10" s="22"/>
      <c r="K10" s="22"/>
      <c r="L10" s="22">
        <v>320000</v>
      </c>
      <c r="M10" s="22">
        <v>320000</v>
      </c>
      <c r="N10" s="22"/>
      <c r="O10" s="22"/>
      <c r="P10" s="22"/>
      <c r="Q10" s="22"/>
    </row>
    <row r="11" ht="21" customHeight="1" spans="1:17">
      <c r="A11" s="90" t="s">
        <v>95</v>
      </c>
      <c r="B11" s="91"/>
      <c r="C11" s="91"/>
      <c r="D11" s="91"/>
      <c r="E11" s="98"/>
      <c r="F11" s="22">
        <v>340000</v>
      </c>
      <c r="G11" s="22">
        <v>340000</v>
      </c>
      <c r="H11" s="22">
        <v>20000</v>
      </c>
      <c r="I11" s="22"/>
      <c r="J11" s="22"/>
      <c r="K11" s="22"/>
      <c r="L11" s="22">
        <v>320000</v>
      </c>
      <c r="M11" s="22">
        <v>320000</v>
      </c>
      <c r="N11" s="22"/>
      <c r="O11" s="22"/>
      <c r="P11" s="22"/>
      <c r="Q11" s="22"/>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6"/>
      <c r="I1" s="60"/>
      <c r="J1" s="60"/>
      <c r="K1" s="60"/>
      <c r="L1" s="43"/>
      <c r="M1" s="67"/>
      <c r="N1" s="68" t="s">
        <v>352</v>
      </c>
    </row>
    <row r="2" ht="27.75" customHeight="1" spans="1:14">
      <c r="A2" s="56" t="s">
        <v>353</v>
      </c>
      <c r="B2" s="69"/>
      <c r="C2" s="69"/>
      <c r="D2" s="69"/>
      <c r="E2" s="69"/>
      <c r="F2" s="69"/>
      <c r="G2" s="69"/>
      <c r="H2" s="70"/>
      <c r="I2" s="69"/>
      <c r="J2" s="69"/>
      <c r="K2" s="69"/>
      <c r="L2" s="45"/>
      <c r="M2" s="70"/>
      <c r="N2" s="69"/>
    </row>
    <row r="3" ht="18.75" customHeight="1" spans="1:14">
      <c r="A3" s="57" t="str">
        <f>"单位名称："&amp;"云南省卫生健康人才交流中心"</f>
        <v>单位名称：云南省卫生健康人才交流中心</v>
      </c>
      <c r="B3" s="58"/>
      <c r="C3" s="58"/>
      <c r="D3" s="58"/>
      <c r="E3" s="58"/>
      <c r="F3" s="58"/>
      <c r="G3" s="58"/>
      <c r="H3" s="66"/>
      <c r="I3" s="60"/>
      <c r="J3" s="60"/>
      <c r="K3" s="60"/>
      <c r="L3" s="61"/>
      <c r="M3" s="71"/>
      <c r="N3" s="72" t="s">
        <v>120</v>
      </c>
    </row>
    <row r="4" ht="15.75" customHeight="1" spans="1:14">
      <c r="A4" s="9" t="s">
        <v>337</v>
      </c>
      <c r="B4" s="73" t="s">
        <v>354</v>
      </c>
      <c r="C4" s="73" t="s">
        <v>355</v>
      </c>
      <c r="D4" s="74" t="s">
        <v>137</v>
      </c>
      <c r="E4" s="74"/>
      <c r="F4" s="74"/>
      <c r="G4" s="74"/>
      <c r="H4" s="75"/>
      <c r="I4" s="74"/>
      <c r="J4" s="74"/>
      <c r="K4" s="74"/>
      <c r="L4" s="76"/>
      <c r="M4" s="75"/>
      <c r="N4" s="77"/>
    </row>
    <row r="5" ht="17.25" customHeight="1" spans="1:14">
      <c r="A5" s="14"/>
      <c r="B5" s="78"/>
      <c r="C5" s="78"/>
      <c r="D5" s="78" t="s">
        <v>30</v>
      </c>
      <c r="E5" s="78" t="s">
        <v>33</v>
      </c>
      <c r="F5" s="78" t="s">
        <v>343</v>
      </c>
      <c r="G5" s="78" t="s">
        <v>344</v>
      </c>
      <c r="H5" s="79" t="s">
        <v>345</v>
      </c>
      <c r="I5" s="80" t="s">
        <v>346</v>
      </c>
      <c r="J5" s="80"/>
      <c r="K5" s="80"/>
      <c r="L5" s="81"/>
      <c r="M5" s="82"/>
      <c r="N5" s="83"/>
    </row>
    <row r="6" ht="54" customHeight="1" spans="1:14">
      <c r="A6" s="17"/>
      <c r="B6" s="83"/>
      <c r="C6" s="83"/>
      <c r="D6" s="83"/>
      <c r="E6" s="83"/>
      <c r="F6" s="83"/>
      <c r="G6" s="83"/>
      <c r="H6" s="84"/>
      <c r="I6" s="83" t="s">
        <v>32</v>
      </c>
      <c r="J6" s="83" t="s">
        <v>43</v>
      </c>
      <c r="K6" s="83" t="s">
        <v>144</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21" customHeight="1" spans="1:14">
      <c r="A8" s="86"/>
      <c r="B8" s="87"/>
      <c r="C8" s="87"/>
      <c r="D8" s="88"/>
      <c r="E8" s="88"/>
      <c r="F8" s="88"/>
      <c r="G8" s="88"/>
      <c r="H8" s="88"/>
      <c r="I8" s="88"/>
      <c r="J8" s="88"/>
      <c r="K8" s="88"/>
      <c r="L8" s="89"/>
      <c r="M8" s="88"/>
      <c r="N8" s="88"/>
    </row>
    <row r="9" ht="21" customHeight="1" spans="1:14">
      <c r="A9" s="86"/>
      <c r="B9" s="87"/>
      <c r="C9" s="87"/>
      <c r="D9" s="88"/>
      <c r="E9" s="88"/>
      <c r="F9" s="88"/>
      <c r="G9" s="88"/>
      <c r="H9" s="88"/>
      <c r="I9" s="88"/>
      <c r="J9" s="88"/>
      <c r="K9" s="88"/>
      <c r="L9" s="89"/>
      <c r="M9" s="88"/>
      <c r="N9" s="88"/>
    </row>
    <row r="10" ht="21" customHeight="1" spans="1:14">
      <c r="A10" s="90" t="s">
        <v>95</v>
      </c>
      <c r="B10" s="91"/>
      <c r="C10" s="92"/>
      <c r="D10" s="88"/>
      <c r="E10" s="88"/>
      <c r="F10" s="88"/>
      <c r="G10" s="88"/>
      <c r="H10" s="88"/>
      <c r="I10" s="88"/>
      <c r="J10" s="88"/>
      <c r="K10" s="88"/>
      <c r="L10" s="89"/>
      <c r="M10" s="88"/>
      <c r="N10" s="88"/>
    </row>
    <row r="11" customHeight="1" spans="1:14">
      <c r="A11" t="s">
        <v>356</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5"/>
      <c r="W1" s="43"/>
      <c r="X1" s="43" t="s">
        <v>357</v>
      </c>
    </row>
    <row r="2" ht="27.75" customHeight="1" spans="1:24">
      <c r="A2" s="56" t="s">
        <v>358</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7" t="str">
        <f>"单位名称："&amp;"云南省卫生健康人才交流中心"</f>
        <v>单位名称：云南省卫生健康人才交流中心</v>
      </c>
      <c r="B3" s="58"/>
      <c r="C3" s="58"/>
      <c r="D3" s="59"/>
      <c r="E3" s="60"/>
      <c r="F3" s="60"/>
      <c r="G3" s="60"/>
      <c r="H3" s="60"/>
      <c r="I3" s="60"/>
      <c r="W3" s="61"/>
      <c r="X3" s="61" t="s">
        <v>120</v>
      </c>
    </row>
    <row r="4" ht="19.5" customHeight="1" spans="1:24">
      <c r="A4" s="15" t="s">
        <v>359</v>
      </c>
      <c r="B4" s="10" t="s">
        <v>137</v>
      </c>
      <c r="C4" s="11"/>
      <c r="D4" s="11"/>
      <c r="E4" s="62" t="s">
        <v>360</v>
      </c>
      <c r="F4" s="62"/>
      <c r="G4" s="62"/>
      <c r="H4" s="62"/>
      <c r="I4" s="62"/>
      <c r="J4" s="62"/>
      <c r="K4" s="62"/>
      <c r="L4" s="62"/>
      <c r="M4" s="62"/>
      <c r="N4" s="62"/>
      <c r="O4" s="62"/>
      <c r="P4" s="62"/>
      <c r="Q4" s="62"/>
      <c r="R4" s="62"/>
      <c r="S4" s="62"/>
      <c r="T4" s="62"/>
      <c r="U4" s="62"/>
      <c r="V4" s="62"/>
      <c r="W4" s="62"/>
      <c r="X4" s="62"/>
    </row>
    <row r="5" ht="40.5" customHeight="1" spans="1:24">
      <c r="A5" s="18"/>
      <c r="B5" s="27" t="s">
        <v>30</v>
      </c>
      <c r="C5" s="9" t="s">
        <v>33</v>
      </c>
      <c r="D5" s="63" t="s">
        <v>361</v>
      </c>
      <c r="E5" s="62" t="s">
        <v>362</v>
      </c>
      <c r="F5" s="62" t="s">
        <v>363</v>
      </c>
      <c r="G5" s="62" t="s">
        <v>364</v>
      </c>
      <c r="H5" s="62" t="s">
        <v>365</v>
      </c>
      <c r="I5" s="62" t="s">
        <v>366</v>
      </c>
      <c r="J5" s="62" t="s">
        <v>367</v>
      </c>
      <c r="K5" s="62" t="s">
        <v>368</v>
      </c>
      <c r="L5" s="62" t="s">
        <v>369</v>
      </c>
      <c r="M5" s="62" t="s">
        <v>370</v>
      </c>
      <c r="N5" s="62" t="s">
        <v>371</v>
      </c>
      <c r="O5" s="62" t="s">
        <v>372</v>
      </c>
      <c r="P5" s="62" t="s">
        <v>373</v>
      </c>
      <c r="Q5" s="62" t="s">
        <v>374</v>
      </c>
      <c r="R5" s="62" t="s">
        <v>375</v>
      </c>
      <c r="S5" s="62" t="s">
        <v>376</v>
      </c>
      <c r="T5" s="62" t="s">
        <v>377</v>
      </c>
      <c r="U5" s="62" t="s">
        <v>378</v>
      </c>
      <c r="V5" s="62" t="s">
        <v>379</v>
      </c>
      <c r="W5" s="62" t="s">
        <v>380</v>
      </c>
      <c r="X5" s="62" t="s">
        <v>381</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29"/>
      <c r="B7" s="22"/>
      <c r="C7" s="22"/>
      <c r="D7" s="22"/>
      <c r="E7" s="22"/>
      <c r="F7" s="22"/>
      <c r="G7" s="22"/>
      <c r="H7" s="22"/>
      <c r="I7" s="22"/>
      <c r="J7" s="22"/>
      <c r="K7" s="22"/>
      <c r="L7" s="22"/>
      <c r="M7" s="22"/>
      <c r="N7" s="22"/>
      <c r="O7" s="22"/>
      <c r="P7" s="22"/>
      <c r="Q7" s="22"/>
      <c r="R7" s="22"/>
      <c r="S7" s="22"/>
      <c r="T7" s="22"/>
      <c r="U7" s="22"/>
      <c r="V7" s="22"/>
      <c r="W7" s="64"/>
      <c r="X7" s="22"/>
    </row>
    <row r="8" ht="29.9" customHeight="1" spans="1:24">
      <c r="A8" s="29"/>
      <c r="B8" s="22"/>
      <c r="C8" s="22"/>
      <c r="D8" s="22"/>
      <c r="E8" s="22"/>
      <c r="F8" s="22"/>
      <c r="G8" s="22"/>
      <c r="H8" s="22"/>
      <c r="I8" s="22"/>
      <c r="J8" s="22"/>
      <c r="K8" s="22"/>
      <c r="L8" s="22"/>
      <c r="M8" s="22"/>
      <c r="N8" s="22"/>
      <c r="O8" s="22"/>
      <c r="P8" s="22"/>
      <c r="Q8" s="22"/>
      <c r="R8" s="22"/>
      <c r="S8" s="22"/>
      <c r="T8" s="22"/>
      <c r="U8" s="22"/>
      <c r="V8" s="22"/>
      <c r="W8" s="64"/>
      <c r="X8" s="22"/>
    </row>
    <row r="9" customHeight="1" spans="1:24">
      <c r="A9" s="65" t="s">
        <v>382</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abSelected="1" workbookViewId="0">
      <selection activeCell="C21" sqref="C21"/>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3" t="s">
        <v>383</v>
      </c>
    </row>
    <row r="2" ht="28.5" customHeight="1" spans="1:10">
      <c r="A2" s="44" t="s">
        <v>384</v>
      </c>
      <c r="B2" s="26"/>
      <c r="C2" s="26"/>
      <c r="D2" s="26"/>
      <c r="E2" s="26"/>
      <c r="F2" s="45"/>
      <c r="G2" s="26"/>
      <c r="H2" s="45"/>
      <c r="I2" s="45"/>
      <c r="J2" s="26"/>
    </row>
    <row r="3" ht="17.25" customHeight="1" spans="1:10">
      <c r="A3" s="4" t="str">
        <f>"单位名称："&amp;"云南省卫生健康人才交流中心"</f>
        <v>单位名称：云南省卫生健康人才交流中心</v>
      </c>
    </row>
    <row r="4" ht="44.25" customHeight="1" spans="1:10">
      <c r="A4" s="46" t="s">
        <v>240</v>
      </c>
      <c r="B4" s="46" t="s">
        <v>241</v>
      </c>
      <c r="C4" s="46" t="s">
        <v>242</v>
      </c>
      <c r="D4" s="46" t="s">
        <v>243</v>
      </c>
      <c r="E4" s="46" t="s">
        <v>244</v>
      </c>
      <c r="F4" s="47" t="s">
        <v>245</v>
      </c>
      <c r="G4" s="46" t="s">
        <v>246</v>
      </c>
      <c r="H4" s="47" t="s">
        <v>247</v>
      </c>
      <c r="I4" s="47" t="s">
        <v>248</v>
      </c>
      <c r="J4" s="46" t="s">
        <v>249</v>
      </c>
    </row>
    <row r="5" ht="14.25" customHeight="1" spans="1:10">
      <c r="A5" s="46">
        <v>1</v>
      </c>
      <c r="B5" s="46">
        <v>2</v>
      </c>
      <c r="C5" s="46">
        <v>3</v>
      </c>
      <c r="D5" s="46">
        <v>4</v>
      </c>
      <c r="E5" s="46">
        <v>5</v>
      </c>
      <c r="F5" s="47">
        <v>6</v>
      </c>
      <c r="G5" s="46">
        <v>7</v>
      </c>
      <c r="H5" s="47">
        <v>8</v>
      </c>
      <c r="I5" s="47">
        <v>9</v>
      </c>
      <c r="J5" s="46">
        <v>10</v>
      </c>
    </row>
    <row r="6" ht="21.8" customHeight="1" spans="1:10">
      <c r="A6" s="48"/>
      <c r="B6" s="49"/>
      <c r="C6" s="49"/>
      <c r="D6" s="49"/>
      <c r="E6" s="50"/>
      <c r="F6" s="51"/>
      <c r="G6" s="50"/>
      <c r="H6" s="51"/>
      <c r="I6" s="51"/>
      <c r="J6" s="50"/>
    </row>
    <row r="7" ht="60.8" customHeight="1" spans="1:10">
      <c r="A7" s="48"/>
      <c r="B7" s="52"/>
      <c r="C7" s="52"/>
      <c r="D7" s="52"/>
      <c r="E7" s="48"/>
      <c r="F7" s="52"/>
      <c r="G7" s="48"/>
      <c r="H7" s="52"/>
      <c r="I7" s="52"/>
      <c r="J7" s="53"/>
    </row>
    <row r="8" customHeight="1" spans="1:10">
      <c r="A8" s="54" t="s">
        <v>385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3"/>
      <c r="B1" s="33"/>
      <c r="C1" s="33"/>
      <c r="D1" s="33"/>
      <c r="E1" s="33"/>
      <c r="F1" s="33"/>
      <c r="G1" s="33"/>
      <c r="H1" s="34" t="s">
        <v>386</v>
      </c>
    </row>
    <row r="2" ht="30.65" customHeight="1" spans="1:8">
      <c r="A2" s="35" t="s">
        <v>387</v>
      </c>
      <c r="B2" s="35"/>
      <c r="C2" s="35"/>
      <c r="D2" s="35"/>
      <c r="E2" s="35"/>
      <c r="F2" s="35"/>
      <c r="G2" s="35"/>
      <c r="H2" s="35"/>
    </row>
    <row r="3" ht="18.75" customHeight="1" spans="1:8">
      <c r="A3" s="33" t="str">
        <f>"单位名称："&amp;"云南省卫生健康人才交流中心"</f>
        <v>单位名称：云南省卫生健康人才交流中心</v>
      </c>
      <c r="B3" s="33"/>
      <c r="C3" s="33"/>
      <c r="D3" s="33"/>
      <c r="E3" s="33"/>
      <c r="F3" s="33"/>
      <c r="G3" s="33"/>
      <c r="H3" s="33"/>
    </row>
    <row r="4" ht="18.75" customHeight="1" spans="1:8">
      <c r="A4" s="36" t="s">
        <v>130</v>
      </c>
      <c r="B4" s="36" t="s">
        <v>388</v>
      </c>
      <c r="C4" s="36" t="s">
        <v>389</v>
      </c>
      <c r="D4" s="36" t="s">
        <v>390</v>
      </c>
      <c r="E4" s="36" t="s">
        <v>391</v>
      </c>
      <c r="F4" s="36" t="s">
        <v>392</v>
      </c>
      <c r="G4" s="36"/>
      <c r="H4" s="36"/>
    </row>
    <row r="5" ht="18.75" customHeight="1" spans="1:8">
      <c r="A5" s="36"/>
      <c r="B5" s="36"/>
      <c r="C5" s="36"/>
      <c r="D5" s="36"/>
      <c r="E5" s="36"/>
      <c r="F5" s="36" t="s">
        <v>341</v>
      </c>
      <c r="G5" s="36" t="s">
        <v>393</v>
      </c>
      <c r="H5" s="36" t="s">
        <v>394</v>
      </c>
    </row>
    <row r="6" ht="18.75" customHeight="1" spans="1:8">
      <c r="A6" s="37" t="s">
        <v>112</v>
      </c>
      <c r="B6" s="37" t="s">
        <v>113</v>
      </c>
      <c r="C6" s="37" t="s">
        <v>114</v>
      </c>
      <c r="D6" s="37" t="s">
        <v>115</v>
      </c>
      <c r="E6" s="37" t="s">
        <v>116</v>
      </c>
      <c r="F6" s="37" t="s">
        <v>117</v>
      </c>
      <c r="G6" s="37" t="s">
        <v>321</v>
      </c>
      <c r="H6" s="37" t="s">
        <v>395</v>
      </c>
    </row>
    <row r="7" ht="29.9" customHeight="1" spans="1:8">
      <c r="A7" s="38" t="s">
        <v>45</v>
      </c>
      <c r="B7" s="38" t="s">
        <v>396</v>
      </c>
      <c r="C7" s="38" t="s">
        <v>397</v>
      </c>
      <c r="D7" s="38" t="s">
        <v>398</v>
      </c>
      <c r="E7" s="36" t="s">
        <v>399</v>
      </c>
      <c r="F7" s="39">
        <v>2</v>
      </c>
      <c r="G7" s="40">
        <v>6000</v>
      </c>
      <c r="H7" s="40">
        <v>12000</v>
      </c>
    </row>
    <row r="8" ht="29.9" customHeight="1" spans="1:8">
      <c r="A8" s="38" t="s">
        <v>45</v>
      </c>
      <c r="B8" s="38" t="s">
        <v>396</v>
      </c>
      <c r="C8" s="38" t="s">
        <v>400</v>
      </c>
      <c r="D8" s="38" t="s">
        <v>401</v>
      </c>
      <c r="E8" s="36" t="s">
        <v>399</v>
      </c>
      <c r="F8" s="39">
        <v>2</v>
      </c>
      <c r="G8" s="40">
        <v>9000</v>
      </c>
      <c r="H8" s="40">
        <v>18000</v>
      </c>
    </row>
    <row r="9" ht="29.9" customHeight="1" spans="1:8">
      <c r="A9" s="38" t="s">
        <v>45</v>
      </c>
      <c r="B9" s="38" t="s">
        <v>396</v>
      </c>
      <c r="C9" s="38" t="s">
        <v>402</v>
      </c>
      <c r="D9" s="38" t="s">
        <v>403</v>
      </c>
      <c r="E9" s="36" t="s">
        <v>399</v>
      </c>
      <c r="F9" s="39">
        <v>1</v>
      </c>
      <c r="G9" s="40">
        <v>60000</v>
      </c>
      <c r="H9" s="40">
        <v>60000</v>
      </c>
    </row>
    <row r="10" ht="29.9" customHeight="1" spans="1:8">
      <c r="A10" s="38" t="s">
        <v>45</v>
      </c>
      <c r="B10" s="38" t="s">
        <v>404</v>
      </c>
      <c r="C10" s="38" t="s">
        <v>405</v>
      </c>
      <c r="D10" s="38" t="s">
        <v>406</v>
      </c>
      <c r="E10" s="36" t="s">
        <v>407</v>
      </c>
      <c r="F10" s="39">
        <v>1</v>
      </c>
      <c r="G10" s="40">
        <v>80000</v>
      </c>
      <c r="H10" s="40">
        <v>80000</v>
      </c>
    </row>
    <row r="11" ht="20.15" customHeight="1" spans="1:8">
      <c r="A11" s="36" t="s">
        <v>30</v>
      </c>
      <c r="B11" s="36"/>
      <c r="C11" s="36"/>
      <c r="D11" s="36"/>
      <c r="E11" s="36"/>
      <c r="F11" s="39">
        <v>6</v>
      </c>
      <c r="G11" s="40"/>
      <c r="H11" s="40">
        <v>170000</v>
      </c>
    </row>
    <row r="12" ht="19.5" customHeight="1" spans="1:8">
      <c r="A12" s="38" t="s">
        <v>408</v>
      </c>
      <c r="B12" s="38"/>
      <c r="C12" s="38"/>
      <c r="D12" s="38"/>
      <c r="E12" s="38"/>
      <c r="F12" s="41"/>
      <c r="G12" s="42"/>
      <c r="H12" s="42"/>
    </row>
  </sheetData>
  <mergeCells count="9">
    <mergeCell ref="A2:H2"/>
    <mergeCell ref="F4:H4"/>
    <mergeCell ref="A11:E11"/>
    <mergeCell ref="A12:H12"/>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409</v>
      </c>
    </row>
    <row r="2" ht="27.75" customHeight="1" spans="1:11">
      <c r="A2" s="26" t="s">
        <v>410</v>
      </c>
      <c r="B2" s="26"/>
      <c r="C2" s="26"/>
      <c r="D2" s="26"/>
      <c r="E2" s="26"/>
      <c r="F2" s="26"/>
      <c r="G2" s="26"/>
      <c r="H2" s="26"/>
      <c r="I2" s="26"/>
      <c r="J2" s="26"/>
      <c r="K2" s="26"/>
    </row>
    <row r="3" ht="13.5" customHeight="1" spans="1:11">
      <c r="A3" s="4" t="str">
        <f>"单位名称："&amp;"云南省卫生健康人才交流中心"</f>
        <v>单位名称：云南省卫生健康人才交流中心</v>
      </c>
      <c r="B3" s="5"/>
      <c r="C3" s="5"/>
      <c r="D3" s="5"/>
      <c r="E3" s="5"/>
      <c r="F3" s="5"/>
      <c r="G3" s="5"/>
      <c r="H3" s="6"/>
      <c r="I3" s="6"/>
      <c r="J3" s="6"/>
      <c r="K3" s="7" t="s">
        <v>120</v>
      </c>
    </row>
    <row r="4" ht="21.75" customHeight="1" spans="1:11">
      <c r="A4" s="8" t="s">
        <v>225</v>
      </c>
      <c r="B4" s="8" t="s">
        <v>132</v>
      </c>
      <c r="C4" s="8" t="s">
        <v>226</v>
      </c>
      <c r="D4" s="9" t="s">
        <v>133</v>
      </c>
      <c r="E4" s="9" t="s">
        <v>134</v>
      </c>
      <c r="F4" s="9" t="s">
        <v>135</v>
      </c>
      <c r="G4" s="9" t="s">
        <v>136</v>
      </c>
      <c r="H4" s="15" t="s">
        <v>30</v>
      </c>
      <c r="I4" s="10" t="s">
        <v>411</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8">
        <v>10</v>
      </c>
      <c r="K7" s="28">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95</v>
      </c>
      <c r="B10" s="31"/>
      <c r="C10" s="31"/>
      <c r="D10" s="31"/>
      <c r="E10" s="31"/>
      <c r="F10" s="31"/>
      <c r="G10" s="32"/>
      <c r="H10" s="22"/>
      <c r="I10" s="22"/>
      <c r="J10" s="22"/>
      <c r="K10" s="22"/>
    </row>
    <row r="11" customHeight="1" spans="1:11">
      <c r="A11" t="s">
        <v>412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E32" sqref="E32"/>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413</v>
      </c>
    </row>
    <row r="2" ht="27.75" customHeight="1" spans="1:7">
      <c r="A2" s="3" t="s">
        <v>414</v>
      </c>
      <c r="B2" s="3"/>
      <c r="C2" s="3"/>
      <c r="D2" s="3"/>
      <c r="E2" s="3"/>
      <c r="F2" s="3"/>
      <c r="G2" s="3"/>
    </row>
    <row r="3" ht="13.5" customHeight="1" spans="1:7">
      <c r="A3" s="4" t="str">
        <f>"单位名称："&amp;"云南省卫生健康人才交流中心"</f>
        <v>单位名称：云南省卫生健康人才交流中心</v>
      </c>
      <c r="B3" s="5"/>
      <c r="C3" s="5"/>
      <c r="D3" s="5"/>
      <c r="E3" s="6"/>
      <c r="F3" s="6"/>
      <c r="G3" s="7" t="s">
        <v>120</v>
      </c>
    </row>
    <row r="4" ht="21.75" customHeight="1" spans="1:7">
      <c r="A4" s="8" t="s">
        <v>226</v>
      </c>
      <c r="B4" s="8" t="s">
        <v>225</v>
      </c>
      <c r="C4" s="8" t="s">
        <v>132</v>
      </c>
      <c r="D4" s="9" t="s">
        <v>415</v>
      </c>
      <c r="E4" s="10" t="s">
        <v>33</v>
      </c>
      <c r="F4" s="11"/>
      <c r="G4" s="12"/>
    </row>
    <row r="5" ht="21.75" customHeight="1" spans="1:7">
      <c r="A5" s="13"/>
      <c r="B5" s="13"/>
      <c r="C5" s="13"/>
      <c r="D5" s="14"/>
      <c r="E5" s="15" t="s">
        <v>416</v>
      </c>
      <c r="F5" s="9" t="s">
        <v>417</v>
      </c>
      <c r="G5" s="9" t="s">
        <v>418</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4100000</v>
      </c>
      <c r="F8" s="22">
        <v>4100000</v>
      </c>
      <c r="G8" s="22">
        <v>4100000</v>
      </c>
    </row>
    <row r="9" ht="29.9" customHeight="1" spans="1:7">
      <c r="A9" s="20"/>
      <c r="B9" s="20" t="s">
        <v>419</v>
      </c>
      <c r="C9" s="20" t="s">
        <v>235</v>
      </c>
      <c r="D9" s="20" t="s">
        <v>420</v>
      </c>
      <c r="E9" s="22">
        <v>4100000</v>
      </c>
      <c r="F9" s="22">
        <v>4100000</v>
      </c>
      <c r="G9" s="22">
        <v>4100000</v>
      </c>
    </row>
    <row r="10" ht="18.75" customHeight="1" spans="1:7">
      <c r="A10" s="23" t="s">
        <v>30</v>
      </c>
      <c r="B10" s="24" t="s">
        <v>421</v>
      </c>
      <c r="C10" s="24"/>
      <c r="D10" s="25"/>
      <c r="E10" s="22">
        <v>4100000</v>
      </c>
      <c r="F10" s="22">
        <v>4100000</v>
      </c>
      <c r="G10" s="22">
        <v>4100000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8"/>
      <c r="J1" s="149"/>
      <c r="R1" s="2" t="s">
        <v>26</v>
      </c>
    </row>
    <row r="2" ht="36" customHeight="1" spans="1:19">
      <c r="A2" s="150" t="s">
        <v>27</v>
      </c>
      <c r="B2" s="26"/>
      <c r="C2" s="26"/>
      <c r="D2" s="26"/>
      <c r="E2" s="26"/>
      <c r="F2" s="26"/>
      <c r="G2" s="26"/>
      <c r="H2" s="26"/>
      <c r="I2" s="26"/>
      <c r="J2" s="45"/>
      <c r="K2" s="26"/>
      <c r="L2" s="26"/>
      <c r="M2" s="26"/>
      <c r="N2" s="26"/>
      <c r="O2" s="26"/>
      <c r="P2" s="26"/>
      <c r="Q2" s="26"/>
      <c r="R2" s="26"/>
      <c r="S2" s="26"/>
    </row>
    <row r="3" ht="20.25" customHeight="1" spans="1:19">
      <c r="A3" s="94" t="str">
        <f>"单位名称："&amp;"云南省卫生健康人才交流中心"</f>
        <v>单位名称：云南省卫生健康人才交流中心</v>
      </c>
      <c r="B3" s="6"/>
      <c r="C3" s="6"/>
      <c r="D3" s="6"/>
      <c r="E3" s="6"/>
      <c r="F3" s="6"/>
      <c r="G3" s="6"/>
      <c r="H3" s="6"/>
      <c r="I3" s="6"/>
      <c r="J3" s="151"/>
      <c r="K3" s="6"/>
      <c r="L3" s="6"/>
      <c r="M3" s="6"/>
      <c r="N3" s="7"/>
      <c r="O3" s="7"/>
      <c r="P3" s="7"/>
      <c r="Q3" s="7"/>
      <c r="R3" s="7" t="s">
        <v>2</v>
      </c>
      <c r="S3" s="7" t="s">
        <v>2</v>
      </c>
    </row>
    <row r="4" ht="18.75" customHeight="1" spans="1:19">
      <c r="A4" s="152" t="s">
        <v>28</v>
      </c>
      <c r="B4" s="153" t="s">
        <v>29</v>
      </c>
      <c r="C4" s="153" t="s">
        <v>30</v>
      </c>
      <c r="D4" s="154" t="s">
        <v>31</v>
      </c>
      <c r="E4" s="155"/>
      <c r="F4" s="155"/>
      <c r="G4" s="155"/>
      <c r="H4" s="155"/>
      <c r="I4" s="155"/>
      <c r="J4" s="156"/>
      <c r="K4" s="155"/>
      <c r="L4" s="155"/>
      <c r="M4" s="155"/>
      <c r="N4" s="157"/>
      <c r="O4" s="157" t="s">
        <v>20</v>
      </c>
      <c r="P4" s="157"/>
      <c r="Q4" s="157"/>
      <c r="R4" s="157"/>
      <c r="S4" s="157"/>
    </row>
    <row r="5" ht="18" customHeight="1" spans="1:19">
      <c r="A5" s="158"/>
      <c r="B5" s="159"/>
      <c r="C5" s="159"/>
      <c r="D5" s="159" t="s">
        <v>32</v>
      </c>
      <c r="E5" s="159" t="s">
        <v>33</v>
      </c>
      <c r="F5" s="159" t="s">
        <v>34</v>
      </c>
      <c r="G5" s="159" t="s">
        <v>35</v>
      </c>
      <c r="H5" s="159" t="s">
        <v>36</v>
      </c>
      <c r="I5" s="160" t="s">
        <v>37</v>
      </c>
      <c r="J5" s="161"/>
      <c r="K5" s="160" t="s">
        <v>38</v>
      </c>
      <c r="L5" s="160" t="s">
        <v>39</v>
      </c>
      <c r="M5" s="160" t="s">
        <v>40</v>
      </c>
      <c r="N5" s="162" t="s">
        <v>41</v>
      </c>
      <c r="O5" s="163" t="s">
        <v>32</v>
      </c>
      <c r="P5" s="163" t="s">
        <v>33</v>
      </c>
      <c r="Q5" s="163" t="s">
        <v>34</v>
      </c>
      <c r="R5" s="163" t="s">
        <v>35</v>
      </c>
      <c r="S5" s="163" t="s">
        <v>42</v>
      </c>
    </row>
    <row r="6" ht="29.25" customHeight="1" spans="1:19">
      <c r="A6" s="164"/>
      <c r="B6" s="165"/>
      <c r="C6" s="165"/>
      <c r="D6" s="165"/>
      <c r="E6" s="165"/>
      <c r="F6" s="165"/>
      <c r="G6" s="165"/>
      <c r="H6" s="165"/>
      <c r="I6" s="166" t="s">
        <v>32</v>
      </c>
      <c r="J6" s="166" t="s">
        <v>43</v>
      </c>
      <c r="K6" s="166" t="s">
        <v>38</v>
      </c>
      <c r="L6" s="166" t="s">
        <v>39</v>
      </c>
      <c r="M6" s="166" t="s">
        <v>40</v>
      </c>
      <c r="N6" s="166" t="s">
        <v>41</v>
      </c>
      <c r="O6" s="166"/>
      <c r="P6" s="166"/>
      <c r="Q6" s="166"/>
      <c r="R6" s="166"/>
      <c r="S6" s="166"/>
    </row>
    <row r="7" ht="16.5" customHeight="1" spans="1:19">
      <c r="A7" s="132">
        <v>1</v>
      </c>
      <c r="B7" s="19">
        <v>2</v>
      </c>
      <c r="C7" s="19">
        <v>3</v>
      </c>
      <c r="D7" s="19">
        <v>4</v>
      </c>
      <c r="E7" s="132">
        <v>5</v>
      </c>
      <c r="F7" s="19">
        <v>6</v>
      </c>
      <c r="G7" s="19">
        <v>7</v>
      </c>
      <c r="H7" s="132">
        <v>8</v>
      </c>
      <c r="I7" s="19">
        <v>9</v>
      </c>
      <c r="J7" s="28">
        <v>10</v>
      </c>
      <c r="K7" s="28">
        <v>11</v>
      </c>
      <c r="L7" s="167">
        <v>12</v>
      </c>
      <c r="M7" s="28">
        <v>13</v>
      </c>
      <c r="N7" s="28">
        <v>14</v>
      </c>
      <c r="O7" s="28">
        <v>15</v>
      </c>
      <c r="P7" s="28">
        <v>16</v>
      </c>
      <c r="Q7" s="28">
        <v>17</v>
      </c>
      <c r="R7" s="28">
        <v>18</v>
      </c>
      <c r="S7" s="28">
        <v>19</v>
      </c>
    </row>
    <row r="8" ht="31.4" customHeight="1" spans="1:19">
      <c r="A8" s="29" t="s">
        <v>44</v>
      </c>
      <c r="B8" s="29" t="s">
        <v>45</v>
      </c>
      <c r="C8" s="22">
        <v>36775373.23</v>
      </c>
      <c r="D8" s="122">
        <v>23809374.1</v>
      </c>
      <c r="E8" s="89">
        <v>9437174.1</v>
      </c>
      <c r="F8" s="89"/>
      <c r="G8" s="89"/>
      <c r="H8" s="89"/>
      <c r="I8" s="89">
        <v>14372200</v>
      </c>
      <c r="J8" s="89">
        <v>13687200</v>
      </c>
      <c r="K8" s="89"/>
      <c r="L8" s="89"/>
      <c r="M8" s="89"/>
      <c r="N8" s="89">
        <v>685000</v>
      </c>
      <c r="O8" s="89">
        <v>12965999.13</v>
      </c>
      <c r="P8" s="89">
        <v>577399.13</v>
      </c>
      <c r="Q8" s="89"/>
      <c r="R8" s="89"/>
      <c r="S8" s="89">
        <v>12388600</v>
      </c>
    </row>
    <row r="9" ht="16.5" customHeight="1" spans="1:19">
      <c r="A9" s="168" t="s">
        <v>30</v>
      </c>
      <c r="B9" s="169"/>
      <c r="C9" s="122">
        <v>36775373.23</v>
      </c>
      <c r="D9" s="122">
        <v>23809374.1</v>
      </c>
      <c r="E9" s="89">
        <v>9437174.1</v>
      </c>
      <c r="F9" s="89"/>
      <c r="G9" s="89"/>
      <c r="H9" s="89"/>
      <c r="I9" s="89">
        <v>14372200</v>
      </c>
      <c r="J9" s="89">
        <v>13687200</v>
      </c>
      <c r="K9" s="89"/>
      <c r="L9" s="89"/>
      <c r="M9" s="89"/>
      <c r="N9" s="89">
        <v>685000</v>
      </c>
      <c r="O9" s="89">
        <v>12965999.13</v>
      </c>
      <c r="P9" s="89">
        <v>577399.13</v>
      </c>
      <c r="Q9" s="89"/>
      <c r="R9" s="89"/>
      <c r="S9" s="89">
        <v>12388600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topLeftCell="A9"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5" t="s">
        <v>46</v>
      </c>
    </row>
    <row r="2" ht="28.5" customHeight="1" spans="1:15">
      <c r="A2" s="26" t="s">
        <v>47</v>
      </c>
      <c r="B2" s="26"/>
      <c r="C2" s="26"/>
      <c r="D2" s="26"/>
      <c r="E2" s="26"/>
      <c r="F2" s="26"/>
      <c r="G2" s="26"/>
      <c r="H2" s="26"/>
      <c r="I2" s="26"/>
      <c r="J2" s="26"/>
      <c r="K2" s="26"/>
      <c r="L2" s="26"/>
      <c r="M2" s="26"/>
      <c r="N2" s="26"/>
      <c r="O2" s="26"/>
    </row>
    <row r="3" ht="15" customHeight="1" spans="1:15">
      <c r="A3" s="102" t="str">
        <f>"单位名称："&amp;"云南省卫生健康人才交流中心"</f>
        <v>单位名称：云南省卫生健康人才交流中心</v>
      </c>
      <c r="B3" s="103"/>
      <c r="C3" s="58"/>
      <c r="D3" s="58"/>
      <c r="E3" s="58"/>
      <c r="F3" s="58"/>
      <c r="G3" s="6"/>
      <c r="H3" s="58"/>
      <c r="I3" s="58"/>
      <c r="J3" s="6"/>
      <c r="K3" s="58"/>
      <c r="L3" s="58"/>
      <c r="M3" s="6"/>
      <c r="N3" s="6"/>
      <c r="O3" s="104" t="s">
        <v>2</v>
      </c>
    </row>
    <row r="4" ht="18.75" customHeight="1" spans="1:15">
      <c r="A4" s="9" t="s">
        <v>48</v>
      </c>
      <c r="B4" s="9" t="s">
        <v>49</v>
      </c>
      <c r="C4" s="15" t="s">
        <v>30</v>
      </c>
      <c r="D4" s="62" t="s">
        <v>33</v>
      </c>
      <c r="E4" s="62"/>
      <c r="F4" s="62"/>
      <c r="G4" s="147" t="s">
        <v>34</v>
      </c>
      <c r="H4" s="9" t="s">
        <v>35</v>
      </c>
      <c r="I4" s="9" t="s">
        <v>50</v>
      </c>
      <c r="J4" s="10" t="s">
        <v>51</v>
      </c>
      <c r="K4" s="74" t="s">
        <v>52</v>
      </c>
      <c r="L4" s="74" t="s">
        <v>53</v>
      </c>
      <c r="M4" s="74" t="s">
        <v>54</v>
      </c>
      <c r="N4" s="74" t="s">
        <v>55</v>
      </c>
      <c r="O4" s="77" t="s">
        <v>56</v>
      </c>
    </row>
    <row r="5" ht="30" customHeight="1" spans="1:15">
      <c r="A5" s="18"/>
      <c r="B5" s="18"/>
      <c r="C5" s="18"/>
      <c r="D5" s="62" t="s">
        <v>32</v>
      </c>
      <c r="E5" s="62" t="s">
        <v>57</v>
      </c>
      <c r="F5" s="62" t="s">
        <v>58</v>
      </c>
      <c r="G5" s="18"/>
      <c r="H5" s="18"/>
      <c r="I5" s="18"/>
      <c r="J5" s="62" t="s">
        <v>32</v>
      </c>
      <c r="K5" s="85" t="s">
        <v>52</v>
      </c>
      <c r="L5" s="85" t="s">
        <v>53</v>
      </c>
      <c r="M5" s="85" t="s">
        <v>54</v>
      </c>
      <c r="N5" s="85" t="s">
        <v>55</v>
      </c>
      <c r="O5" s="85" t="s">
        <v>56</v>
      </c>
    </row>
    <row r="6" ht="16.5" customHeight="1" spans="1:15">
      <c r="A6" s="62">
        <v>1</v>
      </c>
      <c r="B6" s="62">
        <v>2</v>
      </c>
      <c r="C6" s="62">
        <v>3</v>
      </c>
      <c r="D6" s="62">
        <v>4</v>
      </c>
      <c r="E6" s="62">
        <v>5</v>
      </c>
      <c r="F6" s="62">
        <v>6</v>
      </c>
      <c r="G6" s="62">
        <v>7</v>
      </c>
      <c r="H6" s="47">
        <v>8</v>
      </c>
      <c r="I6" s="47">
        <v>9</v>
      </c>
      <c r="J6" s="47">
        <v>10</v>
      </c>
      <c r="K6" s="47">
        <v>11</v>
      </c>
      <c r="L6" s="47">
        <v>12</v>
      </c>
      <c r="M6" s="47">
        <v>13</v>
      </c>
      <c r="N6" s="47">
        <v>14</v>
      </c>
      <c r="O6" s="62">
        <v>15</v>
      </c>
    </row>
    <row r="7" ht="20.25" customHeight="1" spans="1:15">
      <c r="A7" s="29" t="s">
        <v>59</v>
      </c>
      <c r="B7" s="29" t="s">
        <v>60</v>
      </c>
      <c r="C7" s="122">
        <v>826701.35</v>
      </c>
      <c r="D7" s="122">
        <v>340701.35</v>
      </c>
      <c r="E7" s="122">
        <v>340701.35</v>
      </c>
      <c r="F7" s="122"/>
      <c r="G7" s="89"/>
      <c r="H7" s="122"/>
      <c r="I7" s="122"/>
      <c r="J7" s="122">
        <v>486000</v>
      </c>
      <c r="K7" s="122">
        <v>486000</v>
      </c>
      <c r="L7" s="122"/>
      <c r="M7" s="89"/>
      <c r="N7" s="122"/>
      <c r="O7" s="122"/>
    </row>
    <row r="8" ht="20.25" customHeight="1" spans="1:15">
      <c r="A8" s="130" t="s">
        <v>61</v>
      </c>
      <c r="B8" s="130" t="s">
        <v>62</v>
      </c>
      <c r="C8" s="122">
        <v>739020</v>
      </c>
      <c r="D8" s="122">
        <v>338020</v>
      </c>
      <c r="E8" s="122">
        <v>338020</v>
      </c>
      <c r="F8" s="122"/>
      <c r="G8" s="89"/>
      <c r="H8" s="122"/>
      <c r="I8" s="122"/>
      <c r="J8" s="122">
        <v>401000</v>
      </c>
      <c r="K8" s="122">
        <v>401000</v>
      </c>
      <c r="L8" s="122"/>
      <c r="M8" s="89"/>
      <c r="N8" s="122"/>
      <c r="O8" s="122"/>
    </row>
    <row r="9" ht="20.25" customHeight="1" spans="1:15">
      <c r="A9" s="131" t="s">
        <v>63</v>
      </c>
      <c r="B9" s="131" t="s">
        <v>64</v>
      </c>
      <c r="C9" s="122">
        <v>9020</v>
      </c>
      <c r="D9" s="122">
        <v>7020</v>
      </c>
      <c r="E9" s="122">
        <v>7020</v>
      </c>
      <c r="F9" s="122"/>
      <c r="G9" s="89"/>
      <c r="H9" s="122"/>
      <c r="I9" s="122"/>
      <c r="J9" s="122">
        <v>2000</v>
      </c>
      <c r="K9" s="122">
        <v>2000</v>
      </c>
      <c r="L9" s="122"/>
      <c r="M9" s="89"/>
      <c r="N9" s="122"/>
      <c r="O9" s="122"/>
    </row>
    <row r="10" ht="20.25" customHeight="1" spans="1:15">
      <c r="A10" s="131" t="s">
        <v>65</v>
      </c>
      <c r="B10" s="131" t="s">
        <v>66</v>
      </c>
      <c r="C10" s="122">
        <v>500000</v>
      </c>
      <c r="D10" s="122">
        <v>231000</v>
      </c>
      <c r="E10" s="122">
        <v>231000</v>
      </c>
      <c r="F10" s="122"/>
      <c r="G10" s="89"/>
      <c r="H10" s="122"/>
      <c r="I10" s="122"/>
      <c r="J10" s="122">
        <v>269000</v>
      </c>
      <c r="K10" s="122">
        <v>269000</v>
      </c>
      <c r="L10" s="122"/>
      <c r="M10" s="89"/>
      <c r="N10" s="122"/>
      <c r="O10" s="122"/>
    </row>
    <row r="11" ht="20.25" customHeight="1" spans="1:15">
      <c r="A11" s="131" t="s">
        <v>67</v>
      </c>
      <c r="B11" s="131" t="s">
        <v>68</v>
      </c>
      <c r="C11" s="122">
        <v>230000</v>
      </c>
      <c r="D11" s="122">
        <v>100000</v>
      </c>
      <c r="E11" s="122">
        <v>100000</v>
      </c>
      <c r="F11" s="122"/>
      <c r="G11" s="89"/>
      <c r="H11" s="122"/>
      <c r="I11" s="122"/>
      <c r="J11" s="122">
        <v>130000</v>
      </c>
      <c r="K11" s="122">
        <v>130000</v>
      </c>
      <c r="L11" s="122"/>
      <c r="M11" s="89"/>
      <c r="N11" s="122"/>
      <c r="O11" s="122"/>
    </row>
    <row r="12" ht="20.25" customHeight="1" spans="1:15">
      <c r="A12" s="130" t="s">
        <v>69</v>
      </c>
      <c r="B12" s="130" t="s">
        <v>70</v>
      </c>
      <c r="C12" s="122">
        <v>87681.35</v>
      </c>
      <c r="D12" s="122">
        <v>2681.35</v>
      </c>
      <c r="E12" s="122">
        <v>2681.35</v>
      </c>
      <c r="F12" s="122"/>
      <c r="G12" s="89"/>
      <c r="H12" s="122"/>
      <c r="I12" s="122"/>
      <c r="J12" s="122">
        <v>85000</v>
      </c>
      <c r="K12" s="122">
        <v>85000</v>
      </c>
      <c r="L12" s="122"/>
      <c r="M12" s="89"/>
      <c r="N12" s="122"/>
      <c r="O12" s="122"/>
    </row>
    <row r="13" ht="20.25" customHeight="1" spans="1:15">
      <c r="A13" s="131" t="s">
        <v>71</v>
      </c>
      <c r="B13" s="131" t="s">
        <v>70</v>
      </c>
      <c r="C13" s="122">
        <v>87681.35</v>
      </c>
      <c r="D13" s="122">
        <v>2681.35</v>
      </c>
      <c r="E13" s="122">
        <v>2681.35</v>
      </c>
      <c r="F13" s="122"/>
      <c r="G13" s="89"/>
      <c r="H13" s="122"/>
      <c r="I13" s="122"/>
      <c r="J13" s="122">
        <v>85000</v>
      </c>
      <c r="K13" s="122">
        <v>85000</v>
      </c>
      <c r="L13" s="122"/>
      <c r="M13" s="89"/>
      <c r="N13" s="122"/>
      <c r="O13" s="122"/>
    </row>
    <row r="14" ht="20.25" customHeight="1" spans="1:15">
      <c r="A14" s="29" t="s">
        <v>72</v>
      </c>
      <c r="B14" s="29" t="s">
        <v>73</v>
      </c>
      <c r="C14" s="122">
        <v>24357521.88</v>
      </c>
      <c r="D14" s="122">
        <v>9173871.88</v>
      </c>
      <c r="E14" s="122">
        <v>4496472.75</v>
      </c>
      <c r="F14" s="122">
        <v>4677399.13</v>
      </c>
      <c r="G14" s="89"/>
      <c r="H14" s="122"/>
      <c r="I14" s="122"/>
      <c r="J14" s="122">
        <v>15183650</v>
      </c>
      <c r="K14" s="122">
        <v>14498650</v>
      </c>
      <c r="L14" s="122"/>
      <c r="M14" s="89"/>
      <c r="N14" s="122"/>
      <c r="O14" s="122">
        <v>685000</v>
      </c>
    </row>
    <row r="15" ht="20.25" customHeight="1" spans="1:15">
      <c r="A15" s="130" t="s">
        <v>74</v>
      </c>
      <c r="B15" s="130" t="s">
        <v>75</v>
      </c>
      <c r="C15" s="122">
        <v>7617399.13</v>
      </c>
      <c r="D15" s="122">
        <v>6927399.13</v>
      </c>
      <c r="E15" s="122">
        <v>2250000</v>
      </c>
      <c r="F15" s="122">
        <v>4677399.13</v>
      </c>
      <c r="G15" s="89"/>
      <c r="H15" s="122"/>
      <c r="I15" s="122"/>
      <c r="J15" s="122">
        <v>690000</v>
      </c>
      <c r="K15" s="122">
        <v>690000</v>
      </c>
      <c r="L15" s="122"/>
      <c r="M15" s="89"/>
      <c r="N15" s="122"/>
      <c r="O15" s="122"/>
    </row>
    <row r="16" ht="20.25" customHeight="1" spans="1:15">
      <c r="A16" s="131" t="s">
        <v>76</v>
      </c>
      <c r="B16" s="131" t="s">
        <v>77</v>
      </c>
      <c r="C16" s="122">
        <v>7617399.13</v>
      </c>
      <c r="D16" s="122">
        <v>6927399.13</v>
      </c>
      <c r="E16" s="122">
        <v>2250000</v>
      </c>
      <c r="F16" s="122">
        <v>4677399.13</v>
      </c>
      <c r="G16" s="89"/>
      <c r="H16" s="122"/>
      <c r="I16" s="122"/>
      <c r="J16" s="122">
        <v>690000</v>
      </c>
      <c r="K16" s="122">
        <v>690000</v>
      </c>
      <c r="L16" s="122"/>
      <c r="M16" s="89"/>
      <c r="N16" s="122"/>
      <c r="O16" s="122"/>
    </row>
    <row r="17" ht="20.25" customHeight="1" spans="1:15">
      <c r="A17" s="130" t="s">
        <v>78</v>
      </c>
      <c r="B17" s="130" t="s">
        <v>79</v>
      </c>
      <c r="C17" s="122">
        <v>887100.59</v>
      </c>
      <c r="D17" s="122">
        <v>623600.59</v>
      </c>
      <c r="E17" s="122">
        <v>623600.59</v>
      </c>
      <c r="F17" s="122"/>
      <c r="G17" s="89"/>
      <c r="H17" s="122"/>
      <c r="I17" s="122"/>
      <c r="J17" s="122">
        <v>263500</v>
      </c>
      <c r="K17" s="122">
        <v>263500</v>
      </c>
      <c r="L17" s="122"/>
      <c r="M17" s="89"/>
      <c r="N17" s="122"/>
      <c r="O17" s="122"/>
    </row>
    <row r="18" ht="20.25" customHeight="1" spans="1:15">
      <c r="A18" s="131" t="s">
        <v>80</v>
      </c>
      <c r="B18" s="131" t="s">
        <v>81</v>
      </c>
      <c r="C18" s="122">
        <v>584067.57</v>
      </c>
      <c r="D18" s="122">
        <v>423067.57</v>
      </c>
      <c r="E18" s="122">
        <v>423067.57</v>
      </c>
      <c r="F18" s="122"/>
      <c r="G18" s="89"/>
      <c r="H18" s="122"/>
      <c r="I18" s="122"/>
      <c r="J18" s="122">
        <v>161000</v>
      </c>
      <c r="K18" s="122">
        <v>161000</v>
      </c>
      <c r="L18" s="122"/>
      <c r="M18" s="89"/>
      <c r="N18" s="122"/>
      <c r="O18" s="122"/>
    </row>
    <row r="19" ht="20.25" customHeight="1" spans="1:15">
      <c r="A19" s="131" t="s">
        <v>82</v>
      </c>
      <c r="B19" s="131" t="s">
        <v>83</v>
      </c>
      <c r="C19" s="122">
        <v>274110.02</v>
      </c>
      <c r="D19" s="122">
        <v>186610.02</v>
      </c>
      <c r="E19" s="122">
        <v>186610.02</v>
      </c>
      <c r="F19" s="122"/>
      <c r="G19" s="89"/>
      <c r="H19" s="122"/>
      <c r="I19" s="122"/>
      <c r="J19" s="122">
        <v>87500</v>
      </c>
      <c r="K19" s="122">
        <v>87500</v>
      </c>
      <c r="L19" s="122"/>
      <c r="M19" s="89"/>
      <c r="N19" s="122"/>
      <c r="O19" s="122"/>
    </row>
    <row r="20" ht="20.25" customHeight="1" spans="1:15">
      <c r="A20" s="131" t="s">
        <v>84</v>
      </c>
      <c r="B20" s="131" t="s">
        <v>85</v>
      </c>
      <c r="C20" s="122">
        <v>28923</v>
      </c>
      <c r="D20" s="122">
        <v>13923</v>
      </c>
      <c r="E20" s="122">
        <v>13923</v>
      </c>
      <c r="F20" s="122"/>
      <c r="G20" s="89"/>
      <c r="H20" s="122"/>
      <c r="I20" s="122"/>
      <c r="J20" s="122">
        <v>15000</v>
      </c>
      <c r="K20" s="122">
        <v>15000</v>
      </c>
      <c r="L20" s="122"/>
      <c r="M20" s="89"/>
      <c r="N20" s="122"/>
      <c r="O20" s="122"/>
    </row>
    <row r="21" ht="20.25" customHeight="1" spans="1:15">
      <c r="A21" s="130" t="s">
        <v>86</v>
      </c>
      <c r="B21" s="130" t="s">
        <v>87</v>
      </c>
      <c r="C21" s="122">
        <v>15853022.16</v>
      </c>
      <c r="D21" s="122">
        <v>1622872.16</v>
      </c>
      <c r="E21" s="122">
        <v>1622872.16</v>
      </c>
      <c r="F21" s="122"/>
      <c r="G21" s="89"/>
      <c r="H21" s="122"/>
      <c r="I21" s="122"/>
      <c r="J21" s="122">
        <v>14230150</v>
      </c>
      <c r="K21" s="122">
        <v>13545150</v>
      </c>
      <c r="L21" s="122"/>
      <c r="M21" s="89"/>
      <c r="N21" s="122"/>
      <c r="O21" s="122">
        <v>685000</v>
      </c>
    </row>
    <row r="22" ht="20.25" customHeight="1" spans="1:15">
      <c r="A22" s="131" t="s">
        <v>88</v>
      </c>
      <c r="B22" s="131" t="s">
        <v>87</v>
      </c>
      <c r="C22" s="122">
        <v>15853022.16</v>
      </c>
      <c r="D22" s="122">
        <v>1622872.16</v>
      </c>
      <c r="E22" s="122">
        <v>1622872.16</v>
      </c>
      <c r="F22" s="122"/>
      <c r="G22" s="89"/>
      <c r="H22" s="122"/>
      <c r="I22" s="122"/>
      <c r="J22" s="122">
        <v>14230150</v>
      </c>
      <c r="K22" s="122">
        <v>13545150</v>
      </c>
      <c r="L22" s="122"/>
      <c r="M22" s="89"/>
      <c r="N22" s="122"/>
      <c r="O22" s="122">
        <v>685000</v>
      </c>
    </row>
    <row r="23" ht="20.25" customHeight="1" spans="1:15">
      <c r="A23" s="29" t="s">
        <v>89</v>
      </c>
      <c r="B23" s="29" t="s">
        <v>90</v>
      </c>
      <c r="C23" s="122">
        <v>650000</v>
      </c>
      <c r="D23" s="122">
        <v>500000</v>
      </c>
      <c r="E23" s="122">
        <v>500000</v>
      </c>
      <c r="F23" s="122"/>
      <c r="G23" s="89"/>
      <c r="H23" s="122"/>
      <c r="I23" s="122"/>
      <c r="J23" s="122">
        <v>150000</v>
      </c>
      <c r="K23" s="122">
        <v>150000</v>
      </c>
      <c r="L23" s="122"/>
      <c r="M23" s="89"/>
      <c r="N23" s="122"/>
      <c r="O23" s="122"/>
    </row>
    <row r="24" ht="20.25" customHeight="1" spans="1:15">
      <c r="A24" s="130" t="s">
        <v>91</v>
      </c>
      <c r="B24" s="130" t="s">
        <v>92</v>
      </c>
      <c r="C24" s="122">
        <v>650000</v>
      </c>
      <c r="D24" s="122">
        <v>500000</v>
      </c>
      <c r="E24" s="122">
        <v>500000</v>
      </c>
      <c r="F24" s="122"/>
      <c r="G24" s="89"/>
      <c r="H24" s="122"/>
      <c r="I24" s="122"/>
      <c r="J24" s="122">
        <v>150000</v>
      </c>
      <c r="K24" s="122">
        <v>150000</v>
      </c>
      <c r="L24" s="122"/>
      <c r="M24" s="89"/>
      <c r="N24" s="122"/>
      <c r="O24" s="122"/>
    </row>
    <row r="25" ht="20.25" customHeight="1" spans="1:15">
      <c r="A25" s="131" t="s">
        <v>93</v>
      </c>
      <c r="B25" s="131" t="s">
        <v>94</v>
      </c>
      <c r="C25" s="122">
        <v>650000</v>
      </c>
      <c r="D25" s="122">
        <v>500000</v>
      </c>
      <c r="E25" s="122">
        <v>500000</v>
      </c>
      <c r="F25" s="122"/>
      <c r="G25" s="89"/>
      <c r="H25" s="122"/>
      <c r="I25" s="122"/>
      <c r="J25" s="122">
        <v>150000</v>
      </c>
      <c r="K25" s="122">
        <v>150000</v>
      </c>
      <c r="L25" s="122"/>
      <c r="M25" s="89"/>
      <c r="N25" s="122"/>
      <c r="O25" s="122"/>
    </row>
    <row r="26" ht="17.25" customHeight="1" spans="1:15">
      <c r="A26" s="105" t="s">
        <v>95</v>
      </c>
      <c r="B26" s="106" t="s">
        <v>95</v>
      </c>
      <c r="C26" s="122">
        <v>25834223.23</v>
      </c>
      <c r="D26" s="122">
        <v>10014573.23</v>
      </c>
      <c r="E26" s="122">
        <v>5337174.1</v>
      </c>
      <c r="F26" s="122">
        <v>4677399.13</v>
      </c>
      <c r="G26" s="89"/>
      <c r="H26" s="122"/>
      <c r="I26" s="122"/>
      <c r="J26" s="122">
        <v>15819650</v>
      </c>
      <c r="K26" s="122">
        <v>15134650</v>
      </c>
      <c r="L26" s="122"/>
      <c r="M26" s="89"/>
      <c r="N26" s="122"/>
      <c r="O26" s="122">
        <v>685000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3" t="s">
        <v>96</v>
      </c>
    </row>
    <row r="2" ht="31.5" customHeight="1" spans="1:4">
      <c r="A2" s="44" t="s">
        <v>97</v>
      </c>
      <c r="B2" s="134"/>
      <c r="C2" s="134"/>
      <c r="D2" s="134"/>
    </row>
    <row r="3" ht="17.25" customHeight="1" spans="1:4">
      <c r="A3" s="4" t="str">
        <f>"单位名称："&amp;"云南省卫生健康人才交流中心"</f>
        <v>单位名称：云南省卫生健康人才交流中心</v>
      </c>
      <c r="B3" s="135"/>
      <c r="C3" s="135"/>
      <c r="D3" s="95" t="s">
        <v>2</v>
      </c>
    </row>
    <row r="4" ht="24.65" customHeight="1" spans="1:4">
      <c r="A4" s="10" t="s">
        <v>3</v>
      </c>
      <c r="B4" s="12"/>
      <c r="C4" s="10" t="s">
        <v>4</v>
      </c>
      <c r="D4" s="12"/>
    </row>
    <row r="5" ht="15.65" customHeight="1" spans="1:4">
      <c r="A5" s="15" t="s">
        <v>5</v>
      </c>
      <c r="B5" s="136" t="s">
        <v>6</v>
      </c>
      <c r="C5" s="15" t="s">
        <v>98</v>
      </c>
      <c r="D5" s="136" t="s">
        <v>6</v>
      </c>
    </row>
    <row r="6" ht="14.15" customHeight="1" spans="1:4">
      <c r="A6" s="18"/>
      <c r="B6" s="17"/>
      <c r="C6" s="18"/>
      <c r="D6" s="17"/>
    </row>
    <row r="7" ht="29.15" customHeight="1" spans="1:4">
      <c r="A7" s="137" t="s">
        <v>99</v>
      </c>
      <c r="B7" s="138">
        <v>9437174.1</v>
      </c>
      <c r="C7" s="139" t="s">
        <v>100</v>
      </c>
      <c r="D7" s="138">
        <v>10014573.23</v>
      </c>
    </row>
    <row r="8" ht="29.15" customHeight="1" spans="1:4">
      <c r="A8" s="140" t="s">
        <v>101</v>
      </c>
      <c r="B8" s="89">
        <v>9437174.1</v>
      </c>
      <c r="C8" s="112" t="str">
        <f>"（一）"&amp;"社会保障和就业支出"</f>
        <v>（一）社会保障和就业支出</v>
      </c>
      <c r="D8" s="89">
        <v>340701.35</v>
      </c>
    </row>
    <row r="9" ht="29.15" customHeight="1" spans="1:4">
      <c r="A9" s="140" t="s">
        <v>102</v>
      </c>
      <c r="B9" s="89"/>
      <c r="C9" s="112" t="str">
        <f>"（二）"&amp;"卫生健康支出"</f>
        <v>（二）卫生健康支出</v>
      </c>
      <c r="D9" s="89">
        <v>9173871.88</v>
      </c>
    </row>
    <row r="10" ht="29.15" customHeight="1" spans="1:4">
      <c r="A10" s="140" t="s">
        <v>103</v>
      </c>
      <c r="B10" s="89"/>
      <c r="C10" s="112" t="str">
        <f>"（三）"&amp;"住房保障支出"</f>
        <v>（三）住房保障支出</v>
      </c>
      <c r="D10" s="89">
        <v>500000</v>
      </c>
    </row>
    <row r="11" ht="29.15" customHeight="1" spans="1:4">
      <c r="A11" s="141" t="s">
        <v>104</v>
      </c>
      <c r="B11" s="142">
        <v>577399.13</v>
      </c>
      <c r="C11" s="143"/>
      <c r="D11" s="142"/>
    </row>
    <row r="12" ht="29.15" customHeight="1" spans="1:4">
      <c r="A12" s="140" t="s">
        <v>101</v>
      </c>
      <c r="B12" s="122">
        <v>577399.13</v>
      </c>
      <c r="C12" s="143"/>
      <c r="D12" s="142"/>
    </row>
    <row r="13" ht="29.15" customHeight="1" spans="1:4">
      <c r="A13" s="144" t="s">
        <v>102</v>
      </c>
      <c r="B13" s="122"/>
      <c r="C13" s="143"/>
      <c r="D13" s="142"/>
    </row>
    <row r="14" ht="29.15" customHeight="1" spans="1:4">
      <c r="A14" s="144" t="s">
        <v>103</v>
      </c>
      <c r="B14" s="142"/>
      <c r="C14" s="143"/>
      <c r="D14" s="142"/>
    </row>
    <row r="15" ht="29.15" customHeight="1" spans="1:4">
      <c r="A15" s="145"/>
      <c r="B15" s="142"/>
      <c r="C15" s="146" t="s">
        <v>105</v>
      </c>
      <c r="D15" s="142"/>
    </row>
    <row r="16" ht="29.15" customHeight="1" spans="1:4">
      <c r="A16" s="145" t="s">
        <v>106</v>
      </c>
      <c r="B16" s="142">
        <v>10014573.23</v>
      </c>
      <c r="C16" s="143" t="s">
        <v>25</v>
      </c>
      <c r="D16" s="142">
        <v>10014573.23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8"/>
      <c r="F1" s="55"/>
      <c r="G1" s="55" t="s">
        <v>107</v>
      </c>
    </row>
    <row r="2" ht="39" customHeight="1" spans="1:7">
      <c r="A2" s="3" t="s">
        <v>108</v>
      </c>
      <c r="B2" s="3"/>
      <c r="C2" s="3"/>
      <c r="D2" s="3"/>
      <c r="E2" s="3"/>
      <c r="F2" s="3"/>
      <c r="G2" s="3"/>
    </row>
    <row r="3" ht="18" customHeight="1" spans="1:7">
      <c r="A3" s="4" t="str">
        <f>"单位名称："&amp;"云南省卫生健康人才交流中心"</f>
        <v>单位名称：云南省卫生健康人才交流中心</v>
      </c>
      <c r="F3" s="104"/>
      <c r="G3" s="104" t="s">
        <v>2</v>
      </c>
    </row>
    <row r="4" ht="20.25" customHeight="1" spans="1:7">
      <c r="A4" s="124" t="s">
        <v>109</v>
      </c>
      <c r="B4" s="125"/>
      <c r="C4" s="126" t="s">
        <v>30</v>
      </c>
      <c r="D4" s="11" t="s">
        <v>57</v>
      </c>
      <c r="E4" s="11"/>
      <c r="F4" s="12"/>
      <c r="G4" s="126" t="s">
        <v>58</v>
      </c>
    </row>
    <row r="5" ht="20.25" customHeight="1" spans="1:7">
      <c r="A5" s="127" t="s">
        <v>48</v>
      </c>
      <c r="B5" s="128" t="s">
        <v>49</v>
      </c>
      <c r="C5" s="96"/>
      <c r="D5" s="96" t="s">
        <v>32</v>
      </c>
      <c r="E5" s="96" t="s">
        <v>110</v>
      </c>
      <c r="F5" s="96" t="s">
        <v>111</v>
      </c>
      <c r="G5" s="96"/>
    </row>
    <row r="6" ht="13.5" customHeight="1" spans="1:7">
      <c r="A6" s="129" t="s">
        <v>112</v>
      </c>
      <c r="B6" s="129" t="s">
        <v>113</v>
      </c>
      <c r="C6" s="129" t="s">
        <v>114</v>
      </c>
      <c r="D6" s="62"/>
      <c r="E6" s="129" t="s">
        <v>115</v>
      </c>
      <c r="F6" s="129" t="s">
        <v>116</v>
      </c>
      <c r="G6" s="129" t="s">
        <v>117</v>
      </c>
    </row>
    <row r="7" ht="18" customHeight="1" spans="1:7">
      <c r="A7" s="29" t="s">
        <v>59</v>
      </c>
      <c r="B7" s="29" t="s">
        <v>60</v>
      </c>
      <c r="C7" s="22">
        <v>340701.35</v>
      </c>
      <c r="D7" s="22">
        <v>340701.35</v>
      </c>
      <c r="E7" s="22">
        <v>333681.35</v>
      </c>
      <c r="F7" s="22">
        <v>7020</v>
      </c>
      <c r="G7" s="22"/>
    </row>
    <row r="8" ht="18" customHeight="1" spans="1:7">
      <c r="A8" s="29" t="s">
        <v>61</v>
      </c>
      <c r="B8" s="130" t="s">
        <v>62</v>
      </c>
      <c r="C8" s="22">
        <v>338020</v>
      </c>
      <c r="D8" s="22">
        <v>338020</v>
      </c>
      <c r="E8" s="22">
        <v>331000</v>
      </c>
      <c r="F8" s="22">
        <v>7020</v>
      </c>
      <c r="G8" s="22"/>
    </row>
    <row r="9" ht="18" customHeight="1" spans="1:7">
      <c r="A9" s="29" t="s">
        <v>63</v>
      </c>
      <c r="B9" s="131" t="s">
        <v>64</v>
      </c>
      <c r="C9" s="22">
        <v>7020</v>
      </c>
      <c r="D9" s="22">
        <v>7020</v>
      </c>
      <c r="E9" s="22"/>
      <c r="F9" s="22">
        <v>7020</v>
      </c>
      <c r="G9" s="22"/>
    </row>
    <row r="10" ht="18" customHeight="1" spans="1:7">
      <c r="A10" s="29" t="s">
        <v>65</v>
      </c>
      <c r="B10" s="131" t="s">
        <v>66</v>
      </c>
      <c r="C10" s="22">
        <v>231000</v>
      </c>
      <c r="D10" s="22">
        <v>231000</v>
      </c>
      <c r="E10" s="22">
        <v>231000</v>
      </c>
      <c r="F10" s="22"/>
      <c r="G10" s="22"/>
    </row>
    <row r="11" ht="18" customHeight="1" spans="1:7">
      <c r="A11" s="29" t="s">
        <v>67</v>
      </c>
      <c r="B11" s="131" t="s">
        <v>68</v>
      </c>
      <c r="C11" s="22">
        <v>100000</v>
      </c>
      <c r="D11" s="22">
        <v>100000</v>
      </c>
      <c r="E11" s="22">
        <v>100000</v>
      </c>
      <c r="F11" s="22"/>
      <c r="G11" s="22"/>
    </row>
    <row r="12" ht="18" customHeight="1" spans="1:7">
      <c r="A12" s="29" t="s">
        <v>69</v>
      </c>
      <c r="B12" s="130" t="s">
        <v>70</v>
      </c>
      <c r="C12" s="22">
        <v>2681.35</v>
      </c>
      <c r="D12" s="22">
        <v>2681.35</v>
      </c>
      <c r="E12" s="22">
        <v>2681.35</v>
      </c>
      <c r="F12" s="22"/>
      <c r="G12" s="22"/>
    </row>
    <row r="13" ht="18" customHeight="1" spans="1:7">
      <c r="A13" s="29" t="s">
        <v>71</v>
      </c>
      <c r="B13" s="131" t="s">
        <v>70</v>
      </c>
      <c r="C13" s="22">
        <v>2681.35</v>
      </c>
      <c r="D13" s="22">
        <v>2681.35</v>
      </c>
      <c r="E13" s="22">
        <v>2681.35</v>
      </c>
      <c r="F13" s="22"/>
      <c r="G13" s="22"/>
    </row>
    <row r="14" ht="18" customHeight="1" spans="1:7">
      <c r="A14" s="29" t="s">
        <v>72</v>
      </c>
      <c r="B14" s="29" t="s">
        <v>73</v>
      </c>
      <c r="C14" s="22">
        <v>8596472.75</v>
      </c>
      <c r="D14" s="22">
        <v>4496472.75</v>
      </c>
      <c r="E14" s="22">
        <v>4434054.59</v>
      </c>
      <c r="F14" s="22">
        <v>62418.16</v>
      </c>
      <c r="G14" s="22">
        <v>4100000</v>
      </c>
    </row>
    <row r="15" ht="18" customHeight="1" spans="1:7">
      <c r="A15" s="29" t="s">
        <v>74</v>
      </c>
      <c r="B15" s="130" t="s">
        <v>75</v>
      </c>
      <c r="C15" s="22">
        <v>6350000</v>
      </c>
      <c r="D15" s="22">
        <v>2250000</v>
      </c>
      <c r="E15" s="22">
        <v>2250000</v>
      </c>
      <c r="F15" s="22"/>
      <c r="G15" s="22">
        <v>4100000</v>
      </c>
    </row>
    <row r="16" ht="18" customHeight="1" spans="1:7">
      <c r="A16" s="29" t="s">
        <v>76</v>
      </c>
      <c r="B16" s="131" t="s">
        <v>77</v>
      </c>
      <c r="C16" s="22">
        <v>6350000</v>
      </c>
      <c r="D16" s="22">
        <v>2250000</v>
      </c>
      <c r="E16" s="22">
        <v>2250000</v>
      </c>
      <c r="F16" s="22"/>
      <c r="G16" s="22">
        <v>4100000</v>
      </c>
    </row>
    <row r="17" ht="18" customHeight="1" spans="1:7">
      <c r="A17" s="29" t="s">
        <v>78</v>
      </c>
      <c r="B17" s="130" t="s">
        <v>79</v>
      </c>
      <c r="C17" s="22">
        <v>623600.59</v>
      </c>
      <c r="D17" s="22">
        <v>623600.59</v>
      </c>
      <c r="E17" s="22">
        <v>623600.59</v>
      </c>
      <c r="F17" s="22"/>
      <c r="G17" s="22"/>
    </row>
    <row r="18" ht="18" customHeight="1" spans="1:7">
      <c r="A18" s="29" t="s">
        <v>80</v>
      </c>
      <c r="B18" s="131" t="s">
        <v>81</v>
      </c>
      <c r="C18" s="22">
        <v>423067.57</v>
      </c>
      <c r="D18" s="22">
        <v>423067.57</v>
      </c>
      <c r="E18" s="22">
        <v>423067.57</v>
      </c>
      <c r="F18" s="22"/>
      <c r="G18" s="22"/>
    </row>
    <row r="19" ht="18" customHeight="1" spans="1:7">
      <c r="A19" s="29" t="s">
        <v>82</v>
      </c>
      <c r="B19" s="131" t="s">
        <v>83</v>
      </c>
      <c r="C19" s="22">
        <v>186610.02</v>
      </c>
      <c r="D19" s="22">
        <v>186610.02</v>
      </c>
      <c r="E19" s="22">
        <v>186610.02</v>
      </c>
      <c r="F19" s="22"/>
      <c r="G19" s="22"/>
    </row>
    <row r="20" ht="18" customHeight="1" spans="1:7">
      <c r="A20" s="29" t="s">
        <v>84</v>
      </c>
      <c r="B20" s="131" t="s">
        <v>85</v>
      </c>
      <c r="C20" s="22">
        <v>13923</v>
      </c>
      <c r="D20" s="22">
        <v>13923</v>
      </c>
      <c r="E20" s="22">
        <v>13923</v>
      </c>
      <c r="F20" s="22"/>
      <c r="G20" s="22"/>
    </row>
    <row r="21" ht="18" customHeight="1" spans="1:7">
      <c r="A21" s="29" t="s">
        <v>86</v>
      </c>
      <c r="B21" s="130" t="s">
        <v>87</v>
      </c>
      <c r="C21" s="22">
        <v>1622872.16</v>
      </c>
      <c r="D21" s="22">
        <v>1622872.16</v>
      </c>
      <c r="E21" s="22">
        <v>1560454</v>
      </c>
      <c r="F21" s="22">
        <v>62418.16</v>
      </c>
      <c r="G21" s="22"/>
    </row>
    <row r="22" ht="18" customHeight="1" spans="1:7">
      <c r="A22" s="29" t="s">
        <v>88</v>
      </c>
      <c r="B22" s="131" t="s">
        <v>87</v>
      </c>
      <c r="C22" s="22">
        <v>1622872.16</v>
      </c>
      <c r="D22" s="22">
        <v>1622872.16</v>
      </c>
      <c r="E22" s="22">
        <v>1560454</v>
      </c>
      <c r="F22" s="22">
        <v>62418.16</v>
      </c>
      <c r="G22" s="22"/>
    </row>
    <row r="23" ht="18" customHeight="1" spans="1:7">
      <c r="A23" s="29" t="s">
        <v>89</v>
      </c>
      <c r="B23" s="29" t="s">
        <v>90</v>
      </c>
      <c r="C23" s="22">
        <v>500000</v>
      </c>
      <c r="D23" s="22">
        <v>500000</v>
      </c>
      <c r="E23" s="22">
        <v>500000</v>
      </c>
      <c r="F23" s="22"/>
      <c r="G23" s="22"/>
    </row>
    <row r="24" ht="18" customHeight="1" spans="1:7">
      <c r="A24" s="29" t="s">
        <v>91</v>
      </c>
      <c r="B24" s="130" t="s">
        <v>92</v>
      </c>
      <c r="C24" s="22">
        <v>500000</v>
      </c>
      <c r="D24" s="22">
        <v>500000</v>
      </c>
      <c r="E24" s="22">
        <v>500000</v>
      </c>
      <c r="F24" s="22"/>
      <c r="G24" s="22"/>
    </row>
    <row r="25" ht="18" customHeight="1" spans="1:7">
      <c r="A25" s="29" t="s">
        <v>93</v>
      </c>
      <c r="B25" s="131" t="s">
        <v>94</v>
      </c>
      <c r="C25" s="22">
        <v>500000</v>
      </c>
      <c r="D25" s="22">
        <v>500000</v>
      </c>
      <c r="E25" s="22">
        <v>500000</v>
      </c>
      <c r="F25" s="22"/>
      <c r="G25" s="22"/>
    </row>
    <row r="26" ht="18" customHeight="1" spans="1:7">
      <c r="A26" s="132" t="s">
        <v>95</v>
      </c>
      <c r="B26" s="133" t="s">
        <v>95</v>
      </c>
      <c r="C26" s="22">
        <v>9437174.1</v>
      </c>
      <c r="D26" s="22">
        <v>5337174.1</v>
      </c>
      <c r="E26" s="22">
        <v>5267735.94</v>
      </c>
      <c r="F26" s="22">
        <v>69438.16</v>
      </c>
      <c r="G26" s="22">
        <v>4100000</v>
      </c>
    </row>
  </sheetData>
  <mergeCells count="7">
    <mergeCell ref="A2:G2"/>
    <mergeCell ref="A3:E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8" sqref="A8"/>
    </sheetView>
  </sheetViews>
  <sheetFormatPr defaultColWidth="9.14166666666667" defaultRowHeight="14.25" customHeight="1" outlineLevelRow="7" outlineLevelCol="5"/>
  <cols>
    <col min="1" max="1" width="27.425" customWidth="1"/>
    <col min="2" max="6" width="31.175" customWidth="1"/>
  </cols>
  <sheetData>
    <row r="1" ht="12" customHeight="1" spans="1:6">
      <c r="A1" s="118"/>
      <c r="B1" s="118"/>
      <c r="C1" s="60"/>
      <c r="F1" s="59" t="s">
        <v>118</v>
      </c>
    </row>
    <row r="2" ht="25.5" customHeight="1" spans="1:6">
      <c r="A2" s="119" t="s">
        <v>119</v>
      </c>
      <c r="B2" s="119"/>
      <c r="C2" s="119"/>
      <c r="D2" s="119"/>
      <c r="E2" s="119"/>
      <c r="F2" s="119"/>
    </row>
    <row r="3" ht="15.75" customHeight="1" spans="1:6">
      <c r="A3" s="4" t="str">
        <f>"单位名称："&amp;"云南省卫生健康人才交流中心"</f>
        <v>单位名称：云南省卫生健康人才交流中心</v>
      </c>
      <c r="B3" s="118"/>
      <c r="C3" s="60"/>
      <c r="F3" s="59" t="s">
        <v>120</v>
      </c>
    </row>
    <row r="4" ht="19.5" customHeight="1" spans="1:6">
      <c r="A4" s="9" t="s">
        <v>121</v>
      </c>
      <c r="B4" s="15" t="s">
        <v>122</v>
      </c>
      <c r="C4" s="10" t="s">
        <v>123</v>
      </c>
      <c r="D4" s="11"/>
      <c r="E4" s="12"/>
      <c r="F4" s="15" t="s">
        <v>124</v>
      </c>
    </row>
    <row r="5" ht="19.5" customHeight="1" spans="1:6">
      <c r="A5" s="17"/>
      <c r="B5" s="18"/>
      <c r="C5" s="62" t="s">
        <v>32</v>
      </c>
      <c r="D5" s="62" t="s">
        <v>125</v>
      </c>
      <c r="E5" s="62" t="s">
        <v>126</v>
      </c>
      <c r="F5" s="18"/>
    </row>
    <row r="6" ht="18.75" customHeight="1" spans="1:6">
      <c r="A6" s="120">
        <v>1</v>
      </c>
      <c r="B6" s="120">
        <v>2</v>
      </c>
      <c r="C6" s="121">
        <v>3</v>
      </c>
      <c r="D6" s="120">
        <v>4</v>
      </c>
      <c r="E6" s="120">
        <v>5</v>
      </c>
      <c r="F6" s="120">
        <v>6</v>
      </c>
    </row>
    <row r="7" ht="18.75" customHeight="1" spans="1:6">
      <c r="A7" s="122"/>
      <c r="B7" s="122"/>
      <c r="C7" s="123"/>
      <c r="D7" s="122"/>
      <c r="E7" s="122"/>
      <c r="F7" s="122"/>
    </row>
    <row r="8" customHeight="1" spans="1:6">
      <c r="A8" t="s">
        <v>127</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topLeftCell="A36" workbookViewId="0">
      <selection activeCell="H37" sqref="H37"/>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8"/>
      <c r="W1" s="55" t="s">
        <v>128</v>
      </c>
    </row>
    <row r="2" ht="27.75" customHeight="1" spans="1:23">
      <c r="A2" s="26" t="s">
        <v>129</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"单位名称："&amp;"云南省卫生健康人才交流中心"</f>
        <v>单位名称：云南省卫生健康人才交流中心</v>
      </c>
      <c r="B3" s="5"/>
      <c r="C3" s="5"/>
      <c r="D3" s="5"/>
      <c r="E3" s="5"/>
      <c r="F3" s="5"/>
      <c r="G3" s="5"/>
      <c r="H3" s="6"/>
      <c r="I3" s="6"/>
      <c r="J3" s="6"/>
      <c r="K3" s="6"/>
      <c r="L3" s="6"/>
      <c r="M3" s="6"/>
      <c r="N3" s="6"/>
      <c r="O3" s="6"/>
      <c r="P3" s="6"/>
      <c r="Q3" s="6"/>
      <c r="U3" s="108"/>
      <c r="W3" s="104" t="s">
        <v>120</v>
      </c>
    </row>
    <row r="4" ht="21.75" customHeight="1" spans="1:23">
      <c r="A4" s="8" t="s">
        <v>130</v>
      </c>
      <c r="B4" s="8" t="s">
        <v>131</v>
      </c>
      <c r="C4" s="8" t="s">
        <v>132</v>
      </c>
      <c r="D4" s="9" t="s">
        <v>133</v>
      </c>
      <c r="E4" s="9" t="s">
        <v>134</v>
      </c>
      <c r="F4" s="9" t="s">
        <v>135</v>
      </c>
      <c r="G4" s="9" t="s">
        <v>136</v>
      </c>
      <c r="H4" s="62" t="s">
        <v>137</v>
      </c>
      <c r="I4" s="62"/>
      <c r="J4" s="62"/>
      <c r="K4" s="62"/>
      <c r="L4" s="110"/>
      <c r="M4" s="110"/>
      <c r="N4" s="110"/>
      <c r="O4" s="110"/>
      <c r="P4" s="110"/>
      <c r="Q4" s="46"/>
      <c r="R4" s="62"/>
      <c r="S4" s="62"/>
      <c r="T4" s="62"/>
      <c r="U4" s="62"/>
      <c r="V4" s="62"/>
      <c r="W4" s="62"/>
    </row>
    <row r="5" ht="21.75" customHeight="1" spans="1:23">
      <c r="A5" s="13"/>
      <c r="B5" s="13"/>
      <c r="C5" s="13"/>
      <c r="D5" s="14"/>
      <c r="E5" s="14"/>
      <c r="F5" s="14"/>
      <c r="G5" s="14"/>
      <c r="H5" s="62" t="s">
        <v>30</v>
      </c>
      <c r="I5" s="46" t="s">
        <v>33</v>
      </c>
      <c r="J5" s="46"/>
      <c r="K5" s="46"/>
      <c r="L5" s="110"/>
      <c r="M5" s="110"/>
      <c r="N5" s="110" t="s">
        <v>138</v>
      </c>
      <c r="O5" s="110"/>
      <c r="P5" s="110"/>
      <c r="Q5" s="46" t="s">
        <v>36</v>
      </c>
      <c r="R5" s="62" t="s">
        <v>51</v>
      </c>
      <c r="S5" s="46"/>
      <c r="T5" s="46"/>
      <c r="U5" s="46"/>
      <c r="V5" s="46"/>
      <c r="W5" s="46"/>
    </row>
    <row r="6" ht="15" customHeight="1" spans="1:23">
      <c r="A6" s="16"/>
      <c r="B6" s="16"/>
      <c r="C6" s="16"/>
      <c r="D6" s="17"/>
      <c r="E6" s="17"/>
      <c r="F6" s="17"/>
      <c r="G6" s="17"/>
      <c r="H6" s="62"/>
      <c r="I6" s="46" t="s">
        <v>139</v>
      </c>
      <c r="J6" s="46" t="s">
        <v>140</v>
      </c>
      <c r="K6" s="46" t="s">
        <v>141</v>
      </c>
      <c r="L6" s="115" t="s">
        <v>142</v>
      </c>
      <c r="M6" s="115" t="s">
        <v>143</v>
      </c>
      <c r="N6" s="115" t="s">
        <v>33</v>
      </c>
      <c r="O6" s="115" t="s">
        <v>34</v>
      </c>
      <c r="P6" s="115" t="s">
        <v>35</v>
      </c>
      <c r="Q6" s="46"/>
      <c r="R6" s="46" t="s">
        <v>32</v>
      </c>
      <c r="S6" s="46" t="s">
        <v>43</v>
      </c>
      <c r="T6" s="46" t="s">
        <v>144</v>
      </c>
      <c r="U6" s="46" t="s">
        <v>39</v>
      </c>
      <c r="V6" s="46" t="s">
        <v>40</v>
      </c>
      <c r="W6" s="46" t="s">
        <v>41</v>
      </c>
    </row>
    <row r="7" ht="27.75" customHeight="1" spans="1:23">
      <c r="A7" s="16"/>
      <c r="B7" s="16"/>
      <c r="C7" s="16"/>
      <c r="D7" s="17"/>
      <c r="E7" s="17"/>
      <c r="F7" s="17"/>
      <c r="G7" s="17"/>
      <c r="H7" s="62"/>
      <c r="I7" s="46"/>
      <c r="J7" s="46"/>
      <c r="K7" s="46"/>
      <c r="L7" s="115"/>
      <c r="M7" s="115"/>
      <c r="N7" s="115"/>
      <c r="O7" s="115"/>
      <c r="P7" s="115"/>
      <c r="Q7" s="46"/>
      <c r="R7" s="46"/>
      <c r="S7" s="46"/>
      <c r="T7" s="46"/>
      <c r="U7" s="46"/>
      <c r="V7" s="46"/>
      <c r="W7" s="46"/>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112" t="s">
        <v>45</v>
      </c>
      <c r="B9" s="113"/>
      <c r="C9" s="112"/>
      <c r="D9" s="112"/>
      <c r="E9" s="112"/>
      <c r="F9" s="112"/>
      <c r="G9" s="112"/>
      <c r="H9" s="22">
        <v>20466824.1</v>
      </c>
      <c r="I9" s="22">
        <v>5337174.1</v>
      </c>
      <c r="J9" s="22">
        <v>482235.78</v>
      </c>
      <c r="K9" s="22"/>
      <c r="L9" s="22">
        <v>4854938.32</v>
      </c>
      <c r="M9" s="22"/>
      <c r="N9" s="22"/>
      <c r="O9" s="22"/>
      <c r="P9" s="22"/>
      <c r="Q9" s="22"/>
      <c r="R9" s="22">
        <v>15129650</v>
      </c>
      <c r="S9" s="22">
        <v>14444650</v>
      </c>
      <c r="T9" s="22"/>
      <c r="U9" s="22"/>
      <c r="V9" s="22"/>
      <c r="W9" s="22">
        <v>685000</v>
      </c>
    </row>
    <row r="10" ht="31.4" customHeight="1" spans="1:23">
      <c r="A10" s="117" t="s">
        <v>45</v>
      </c>
      <c r="B10" s="113" t="s">
        <v>145</v>
      </c>
      <c r="C10" s="112" t="s">
        <v>146</v>
      </c>
      <c r="D10" s="112" t="s">
        <v>88</v>
      </c>
      <c r="E10" s="112" t="s">
        <v>87</v>
      </c>
      <c r="F10" s="112" t="s">
        <v>147</v>
      </c>
      <c r="G10" s="112" t="s">
        <v>148</v>
      </c>
      <c r="H10" s="22">
        <v>2778616</v>
      </c>
      <c r="I10" s="22">
        <v>1178616</v>
      </c>
      <c r="J10" s="22">
        <v>294654</v>
      </c>
      <c r="K10" s="22"/>
      <c r="L10" s="22">
        <v>883962</v>
      </c>
      <c r="M10" s="22"/>
      <c r="N10" s="22"/>
      <c r="O10" s="22"/>
      <c r="P10" s="22"/>
      <c r="Q10" s="22"/>
      <c r="R10" s="22">
        <v>1600000</v>
      </c>
      <c r="S10" s="22">
        <v>1600000</v>
      </c>
      <c r="T10" s="22"/>
      <c r="U10" s="22"/>
      <c r="V10" s="22"/>
      <c r="W10" s="22"/>
    </row>
    <row r="11" ht="31.4" customHeight="1" spans="1:23">
      <c r="A11" s="117" t="s">
        <v>45</v>
      </c>
      <c r="B11" s="113" t="s">
        <v>145</v>
      </c>
      <c r="C11" s="112" t="s">
        <v>146</v>
      </c>
      <c r="D11" s="112" t="s">
        <v>88</v>
      </c>
      <c r="E11" s="112" t="s">
        <v>87</v>
      </c>
      <c r="F11" s="112" t="s">
        <v>149</v>
      </c>
      <c r="G11" s="112" t="s">
        <v>150</v>
      </c>
      <c r="H11" s="22">
        <v>248120</v>
      </c>
      <c r="I11" s="22">
        <v>120</v>
      </c>
      <c r="J11" s="22">
        <v>30</v>
      </c>
      <c r="K11" s="22"/>
      <c r="L11" s="22">
        <v>90</v>
      </c>
      <c r="M11" s="22"/>
      <c r="N11" s="22"/>
      <c r="O11" s="22"/>
      <c r="P11" s="22"/>
      <c r="Q11" s="22"/>
      <c r="R11" s="22">
        <v>248000</v>
      </c>
      <c r="S11" s="22">
        <v>248000</v>
      </c>
      <c r="T11" s="22"/>
      <c r="U11" s="22"/>
      <c r="V11" s="22"/>
      <c r="W11" s="22"/>
    </row>
    <row r="12" ht="31.4" customHeight="1" spans="1:23">
      <c r="A12" s="117" t="s">
        <v>45</v>
      </c>
      <c r="B12" s="113" t="s">
        <v>145</v>
      </c>
      <c r="C12" s="112" t="s">
        <v>146</v>
      </c>
      <c r="D12" s="112" t="s">
        <v>88</v>
      </c>
      <c r="E12" s="112" t="s">
        <v>87</v>
      </c>
      <c r="F12" s="112" t="s">
        <v>151</v>
      </c>
      <c r="G12" s="112" t="s">
        <v>152</v>
      </c>
      <c r="H12" s="22">
        <v>118218</v>
      </c>
      <c r="I12" s="22">
        <v>98218</v>
      </c>
      <c r="J12" s="22">
        <v>24554.5</v>
      </c>
      <c r="K12" s="22"/>
      <c r="L12" s="22">
        <v>73663.5</v>
      </c>
      <c r="M12" s="22"/>
      <c r="N12" s="22"/>
      <c r="O12" s="22"/>
      <c r="P12" s="22"/>
      <c r="Q12" s="22"/>
      <c r="R12" s="22">
        <v>20000</v>
      </c>
      <c r="S12" s="22">
        <v>20000</v>
      </c>
      <c r="T12" s="22"/>
      <c r="U12" s="22"/>
      <c r="V12" s="22"/>
      <c r="W12" s="22"/>
    </row>
    <row r="13" ht="31.4" customHeight="1" spans="1:23">
      <c r="A13" s="117" t="s">
        <v>45</v>
      </c>
      <c r="B13" s="113" t="s">
        <v>145</v>
      </c>
      <c r="C13" s="112" t="s">
        <v>146</v>
      </c>
      <c r="D13" s="112" t="s">
        <v>88</v>
      </c>
      <c r="E13" s="112" t="s">
        <v>87</v>
      </c>
      <c r="F13" s="112" t="s">
        <v>153</v>
      </c>
      <c r="G13" s="112" t="s">
        <v>154</v>
      </c>
      <c r="H13" s="22">
        <v>1365500</v>
      </c>
      <c r="I13" s="22">
        <v>283500</v>
      </c>
      <c r="J13" s="22">
        <v>70875</v>
      </c>
      <c r="K13" s="22"/>
      <c r="L13" s="22">
        <v>212625</v>
      </c>
      <c r="M13" s="22"/>
      <c r="N13" s="22"/>
      <c r="O13" s="22"/>
      <c r="P13" s="22"/>
      <c r="Q13" s="22"/>
      <c r="R13" s="22">
        <v>1082000</v>
      </c>
      <c r="S13" s="22">
        <v>1082000</v>
      </c>
      <c r="T13" s="22"/>
      <c r="U13" s="22"/>
      <c r="V13" s="22"/>
      <c r="W13" s="22"/>
    </row>
    <row r="14" ht="31.4" customHeight="1" spans="1:23">
      <c r="A14" s="117" t="s">
        <v>45</v>
      </c>
      <c r="B14" s="113" t="s">
        <v>155</v>
      </c>
      <c r="C14" s="112" t="s">
        <v>156</v>
      </c>
      <c r="D14" s="112" t="s">
        <v>65</v>
      </c>
      <c r="E14" s="112" t="s">
        <v>66</v>
      </c>
      <c r="F14" s="112" t="s">
        <v>157</v>
      </c>
      <c r="G14" s="112" t="s">
        <v>158</v>
      </c>
      <c r="H14" s="22">
        <v>269000</v>
      </c>
      <c r="I14" s="22"/>
      <c r="J14" s="22"/>
      <c r="K14" s="22"/>
      <c r="L14" s="22"/>
      <c r="M14" s="22"/>
      <c r="N14" s="22"/>
      <c r="O14" s="22"/>
      <c r="P14" s="22"/>
      <c r="Q14" s="22"/>
      <c r="R14" s="22">
        <v>269000</v>
      </c>
      <c r="S14" s="22">
        <v>269000</v>
      </c>
      <c r="T14" s="22"/>
      <c r="U14" s="22"/>
      <c r="V14" s="22"/>
      <c r="W14" s="22"/>
    </row>
    <row r="15" ht="31.4" customHeight="1" spans="1:23">
      <c r="A15" s="117" t="s">
        <v>45</v>
      </c>
      <c r="B15" s="113" t="s">
        <v>155</v>
      </c>
      <c r="C15" s="112" t="s">
        <v>156</v>
      </c>
      <c r="D15" s="112" t="s">
        <v>71</v>
      </c>
      <c r="E15" s="112" t="s">
        <v>70</v>
      </c>
      <c r="F15" s="112" t="s">
        <v>159</v>
      </c>
      <c r="G15" s="112" t="s">
        <v>160</v>
      </c>
      <c r="H15" s="22">
        <v>87681.35</v>
      </c>
      <c r="I15" s="22">
        <v>2681.35</v>
      </c>
      <c r="J15" s="22">
        <v>670.34</v>
      </c>
      <c r="K15" s="22"/>
      <c r="L15" s="22">
        <v>2011.01</v>
      </c>
      <c r="M15" s="22"/>
      <c r="N15" s="22"/>
      <c r="O15" s="22"/>
      <c r="P15" s="22"/>
      <c r="Q15" s="22"/>
      <c r="R15" s="22">
        <v>85000</v>
      </c>
      <c r="S15" s="22">
        <v>85000</v>
      </c>
      <c r="T15" s="22"/>
      <c r="U15" s="22"/>
      <c r="V15" s="22"/>
      <c r="W15" s="22"/>
    </row>
    <row r="16" ht="31.4" customHeight="1" spans="1:23">
      <c r="A16" s="117" t="s">
        <v>45</v>
      </c>
      <c r="B16" s="113" t="s">
        <v>155</v>
      </c>
      <c r="C16" s="112" t="s">
        <v>156</v>
      </c>
      <c r="D16" s="112" t="s">
        <v>80</v>
      </c>
      <c r="E16" s="112" t="s">
        <v>81</v>
      </c>
      <c r="F16" s="112" t="s">
        <v>161</v>
      </c>
      <c r="G16" s="112" t="s">
        <v>162</v>
      </c>
      <c r="H16" s="22">
        <v>295067.57</v>
      </c>
      <c r="I16" s="22">
        <v>134067.57</v>
      </c>
      <c r="J16" s="22">
        <v>33516.89</v>
      </c>
      <c r="K16" s="22"/>
      <c r="L16" s="22">
        <v>100550.68</v>
      </c>
      <c r="M16" s="22"/>
      <c r="N16" s="22"/>
      <c r="O16" s="22"/>
      <c r="P16" s="22"/>
      <c r="Q16" s="22"/>
      <c r="R16" s="22">
        <v>161000</v>
      </c>
      <c r="S16" s="22">
        <v>161000</v>
      </c>
      <c r="T16" s="22"/>
      <c r="U16" s="22"/>
      <c r="V16" s="22"/>
      <c r="W16" s="22"/>
    </row>
    <row r="17" ht="31.4" customHeight="1" spans="1:23">
      <c r="A17" s="117" t="s">
        <v>45</v>
      </c>
      <c r="B17" s="113" t="s">
        <v>155</v>
      </c>
      <c r="C17" s="112" t="s">
        <v>156</v>
      </c>
      <c r="D17" s="112" t="s">
        <v>82</v>
      </c>
      <c r="E17" s="112" t="s">
        <v>83</v>
      </c>
      <c r="F17" s="112" t="s">
        <v>163</v>
      </c>
      <c r="G17" s="112" t="s">
        <v>164</v>
      </c>
      <c r="H17" s="22">
        <v>194110.02</v>
      </c>
      <c r="I17" s="22">
        <v>106610.02</v>
      </c>
      <c r="J17" s="22">
        <v>26652.51</v>
      </c>
      <c r="K17" s="22"/>
      <c r="L17" s="22">
        <v>79957.51</v>
      </c>
      <c r="M17" s="22"/>
      <c r="N17" s="22"/>
      <c r="O17" s="22"/>
      <c r="P17" s="22"/>
      <c r="Q17" s="22"/>
      <c r="R17" s="22">
        <v>87500</v>
      </c>
      <c r="S17" s="22">
        <v>87500</v>
      </c>
      <c r="T17" s="22"/>
      <c r="U17" s="22"/>
      <c r="V17" s="22"/>
      <c r="W17" s="22"/>
    </row>
    <row r="18" ht="31.4" customHeight="1" spans="1:23">
      <c r="A18" s="117" t="s">
        <v>45</v>
      </c>
      <c r="B18" s="113" t="s">
        <v>155</v>
      </c>
      <c r="C18" s="112" t="s">
        <v>156</v>
      </c>
      <c r="D18" s="112" t="s">
        <v>84</v>
      </c>
      <c r="E18" s="112" t="s">
        <v>85</v>
      </c>
      <c r="F18" s="112" t="s">
        <v>159</v>
      </c>
      <c r="G18" s="112" t="s">
        <v>160</v>
      </c>
      <c r="H18" s="22">
        <v>28923</v>
      </c>
      <c r="I18" s="22">
        <v>13923</v>
      </c>
      <c r="J18" s="22">
        <v>13923</v>
      </c>
      <c r="K18" s="22"/>
      <c r="L18" s="22"/>
      <c r="M18" s="22"/>
      <c r="N18" s="22"/>
      <c r="O18" s="22"/>
      <c r="P18" s="22"/>
      <c r="Q18" s="22"/>
      <c r="R18" s="22">
        <v>15000</v>
      </c>
      <c r="S18" s="22">
        <v>15000</v>
      </c>
      <c r="T18" s="22"/>
      <c r="U18" s="22"/>
      <c r="V18" s="22"/>
      <c r="W18" s="22"/>
    </row>
    <row r="19" ht="31.4" customHeight="1" spans="1:23">
      <c r="A19" s="117" t="s">
        <v>45</v>
      </c>
      <c r="B19" s="113" t="s">
        <v>165</v>
      </c>
      <c r="C19" s="112" t="s">
        <v>166</v>
      </c>
      <c r="D19" s="112" t="s">
        <v>67</v>
      </c>
      <c r="E19" s="112" t="s">
        <v>68</v>
      </c>
      <c r="F19" s="112" t="s">
        <v>167</v>
      </c>
      <c r="G19" s="112" t="s">
        <v>168</v>
      </c>
      <c r="H19" s="22">
        <v>130000</v>
      </c>
      <c r="I19" s="22"/>
      <c r="J19" s="22"/>
      <c r="K19" s="22"/>
      <c r="L19" s="22"/>
      <c r="M19" s="22"/>
      <c r="N19" s="22"/>
      <c r="O19" s="22"/>
      <c r="P19" s="22"/>
      <c r="Q19" s="22"/>
      <c r="R19" s="22">
        <v>130000</v>
      </c>
      <c r="S19" s="22">
        <v>130000</v>
      </c>
      <c r="T19" s="22"/>
      <c r="U19" s="22"/>
      <c r="V19" s="22"/>
      <c r="W19" s="22"/>
    </row>
    <row r="20" ht="31.4" customHeight="1" spans="1:23">
      <c r="A20" s="117" t="s">
        <v>45</v>
      </c>
      <c r="B20" s="113" t="s">
        <v>169</v>
      </c>
      <c r="C20" s="112" t="s">
        <v>94</v>
      </c>
      <c r="D20" s="112" t="s">
        <v>93</v>
      </c>
      <c r="E20" s="112" t="s">
        <v>94</v>
      </c>
      <c r="F20" s="112" t="s">
        <v>170</v>
      </c>
      <c r="G20" s="112" t="s">
        <v>94</v>
      </c>
      <c r="H20" s="22">
        <v>150000</v>
      </c>
      <c r="I20" s="22"/>
      <c r="J20" s="22"/>
      <c r="K20" s="22"/>
      <c r="L20" s="22"/>
      <c r="M20" s="22"/>
      <c r="N20" s="22"/>
      <c r="O20" s="22"/>
      <c r="P20" s="22"/>
      <c r="Q20" s="22"/>
      <c r="R20" s="22">
        <v>150000</v>
      </c>
      <c r="S20" s="22">
        <v>150000</v>
      </c>
      <c r="T20" s="22"/>
      <c r="U20" s="22"/>
      <c r="V20" s="22"/>
      <c r="W20" s="22"/>
    </row>
    <row r="21" ht="31.4" customHeight="1" spans="1:23">
      <c r="A21" s="117" t="s">
        <v>45</v>
      </c>
      <c r="B21" s="113" t="s">
        <v>171</v>
      </c>
      <c r="C21" s="112" t="s">
        <v>172</v>
      </c>
      <c r="D21" s="112" t="s">
        <v>88</v>
      </c>
      <c r="E21" s="112" t="s">
        <v>87</v>
      </c>
      <c r="F21" s="112" t="s">
        <v>173</v>
      </c>
      <c r="G21" s="112" t="s">
        <v>172</v>
      </c>
      <c r="H21" s="22">
        <v>130500</v>
      </c>
      <c r="I21" s="22"/>
      <c r="J21" s="22"/>
      <c r="K21" s="22"/>
      <c r="L21" s="22"/>
      <c r="M21" s="22"/>
      <c r="N21" s="22"/>
      <c r="O21" s="22"/>
      <c r="P21" s="22"/>
      <c r="Q21" s="22"/>
      <c r="R21" s="22">
        <v>130500</v>
      </c>
      <c r="S21" s="22">
        <v>130500</v>
      </c>
      <c r="T21" s="22"/>
      <c r="U21" s="22"/>
      <c r="V21" s="22"/>
      <c r="W21" s="22"/>
    </row>
    <row r="22" ht="31.4" customHeight="1" spans="1:23">
      <c r="A22" s="117" t="s">
        <v>45</v>
      </c>
      <c r="B22" s="113" t="s">
        <v>174</v>
      </c>
      <c r="C22" s="112" t="s">
        <v>124</v>
      </c>
      <c r="D22" s="112" t="s">
        <v>88</v>
      </c>
      <c r="E22" s="112" t="s">
        <v>87</v>
      </c>
      <c r="F22" s="112" t="s">
        <v>175</v>
      </c>
      <c r="G22" s="112" t="s">
        <v>124</v>
      </c>
      <c r="H22" s="22">
        <v>20000</v>
      </c>
      <c r="I22" s="22"/>
      <c r="J22" s="22"/>
      <c r="K22" s="22"/>
      <c r="L22" s="22"/>
      <c r="M22" s="22"/>
      <c r="N22" s="22"/>
      <c r="O22" s="22"/>
      <c r="P22" s="22"/>
      <c r="Q22" s="22"/>
      <c r="R22" s="22">
        <v>20000</v>
      </c>
      <c r="S22" s="22">
        <v>20000</v>
      </c>
      <c r="T22" s="22"/>
      <c r="U22" s="22"/>
      <c r="V22" s="22"/>
      <c r="W22" s="22"/>
    </row>
    <row r="23" ht="31.4" customHeight="1" spans="1:23">
      <c r="A23" s="117" t="s">
        <v>45</v>
      </c>
      <c r="B23" s="113" t="s">
        <v>176</v>
      </c>
      <c r="C23" s="112" t="s">
        <v>177</v>
      </c>
      <c r="D23" s="112" t="s">
        <v>88</v>
      </c>
      <c r="E23" s="112" t="s">
        <v>87</v>
      </c>
      <c r="F23" s="112" t="s">
        <v>178</v>
      </c>
      <c r="G23" s="112" t="s">
        <v>177</v>
      </c>
      <c r="H23" s="22">
        <v>193629.08</v>
      </c>
      <c r="I23" s="22">
        <v>31209.08</v>
      </c>
      <c r="J23" s="22">
        <v>7802.27</v>
      </c>
      <c r="K23" s="22"/>
      <c r="L23" s="22">
        <v>23406.81</v>
      </c>
      <c r="M23" s="22"/>
      <c r="N23" s="22"/>
      <c r="O23" s="22"/>
      <c r="P23" s="22"/>
      <c r="Q23" s="22"/>
      <c r="R23" s="22">
        <v>162420</v>
      </c>
      <c r="S23" s="22">
        <v>162420</v>
      </c>
      <c r="T23" s="22"/>
      <c r="U23" s="22"/>
      <c r="V23" s="22"/>
      <c r="W23" s="22"/>
    </row>
    <row r="24" ht="31.4" customHeight="1" spans="1:23">
      <c r="A24" s="117" t="s">
        <v>45</v>
      </c>
      <c r="B24" s="113" t="s">
        <v>179</v>
      </c>
      <c r="C24" s="112" t="s">
        <v>180</v>
      </c>
      <c r="D24" s="112" t="s">
        <v>63</v>
      </c>
      <c r="E24" s="112" t="s">
        <v>64</v>
      </c>
      <c r="F24" s="112" t="s">
        <v>181</v>
      </c>
      <c r="G24" s="112" t="s">
        <v>182</v>
      </c>
      <c r="H24" s="22">
        <v>9020</v>
      </c>
      <c r="I24" s="22">
        <v>7020</v>
      </c>
      <c r="J24" s="22">
        <v>1755</v>
      </c>
      <c r="K24" s="22"/>
      <c r="L24" s="22">
        <v>5265</v>
      </c>
      <c r="M24" s="22"/>
      <c r="N24" s="22"/>
      <c r="O24" s="22"/>
      <c r="P24" s="22"/>
      <c r="Q24" s="22"/>
      <c r="R24" s="22">
        <v>2000</v>
      </c>
      <c r="S24" s="22">
        <v>2000</v>
      </c>
      <c r="T24" s="22"/>
      <c r="U24" s="22"/>
      <c r="V24" s="22"/>
      <c r="W24" s="22"/>
    </row>
    <row r="25" ht="31.4" customHeight="1" spans="1:23">
      <c r="A25" s="117" t="s">
        <v>45</v>
      </c>
      <c r="B25" s="113" t="s">
        <v>179</v>
      </c>
      <c r="C25" s="112" t="s">
        <v>180</v>
      </c>
      <c r="D25" s="112" t="s">
        <v>88</v>
      </c>
      <c r="E25" s="112" t="s">
        <v>87</v>
      </c>
      <c r="F25" s="112" t="s">
        <v>183</v>
      </c>
      <c r="G25" s="112" t="s">
        <v>184</v>
      </c>
      <c r="H25" s="22">
        <v>64000</v>
      </c>
      <c r="I25" s="22"/>
      <c r="J25" s="22"/>
      <c r="K25" s="22"/>
      <c r="L25" s="22"/>
      <c r="M25" s="22"/>
      <c r="N25" s="22"/>
      <c r="O25" s="22"/>
      <c r="P25" s="22"/>
      <c r="Q25" s="22"/>
      <c r="R25" s="22">
        <v>64000</v>
      </c>
      <c r="S25" s="22">
        <v>64000</v>
      </c>
      <c r="T25" s="22"/>
      <c r="U25" s="22"/>
      <c r="V25" s="22"/>
      <c r="W25" s="22"/>
    </row>
    <row r="26" ht="31.4" customHeight="1" spans="1:23">
      <c r="A26" s="117" t="s">
        <v>45</v>
      </c>
      <c r="B26" s="113" t="s">
        <v>179</v>
      </c>
      <c r="C26" s="112" t="s">
        <v>180</v>
      </c>
      <c r="D26" s="112" t="s">
        <v>88</v>
      </c>
      <c r="E26" s="112" t="s">
        <v>87</v>
      </c>
      <c r="F26" s="112" t="s">
        <v>185</v>
      </c>
      <c r="G26" s="112" t="s">
        <v>186</v>
      </c>
      <c r="H26" s="22">
        <v>63500</v>
      </c>
      <c r="I26" s="22"/>
      <c r="J26" s="22"/>
      <c r="K26" s="22"/>
      <c r="L26" s="22"/>
      <c r="M26" s="22"/>
      <c r="N26" s="22"/>
      <c r="O26" s="22"/>
      <c r="P26" s="22"/>
      <c r="Q26" s="22"/>
      <c r="R26" s="22">
        <v>63500</v>
      </c>
      <c r="S26" s="22">
        <v>63500</v>
      </c>
      <c r="T26" s="22"/>
      <c r="U26" s="22"/>
      <c r="V26" s="22"/>
      <c r="W26" s="22"/>
    </row>
    <row r="27" ht="31.4" customHeight="1" spans="1:23">
      <c r="A27" s="117" t="s">
        <v>45</v>
      </c>
      <c r="B27" s="113" t="s">
        <v>179</v>
      </c>
      <c r="C27" s="112" t="s">
        <v>180</v>
      </c>
      <c r="D27" s="112" t="s">
        <v>88</v>
      </c>
      <c r="E27" s="112" t="s">
        <v>87</v>
      </c>
      <c r="F27" s="112" t="s">
        <v>187</v>
      </c>
      <c r="G27" s="112" t="s">
        <v>188</v>
      </c>
      <c r="H27" s="22">
        <v>12500</v>
      </c>
      <c r="I27" s="22"/>
      <c r="J27" s="22"/>
      <c r="K27" s="22"/>
      <c r="L27" s="22"/>
      <c r="M27" s="22"/>
      <c r="N27" s="22"/>
      <c r="O27" s="22"/>
      <c r="P27" s="22"/>
      <c r="Q27" s="22"/>
      <c r="R27" s="22">
        <v>12500</v>
      </c>
      <c r="S27" s="22">
        <v>12500</v>
      </c>
      <c r="T27" s="22"/>
      <c r="U27" s="22"/>
      <c r="V27" s="22"/>
      <c r="W27" s="22"/>
    </row>
    <row r="28" ht="31.4" customHeight="1" spans="1:23">
      <c r="A28" s="117" t="s">
        <v>45</v>
      </c>
      <c r="B28" s="113" t="s">
        <v>179</v>
      </c>
      <c r="C28" s="112" t="s">
        <v>180</v>
      </c>
      <c r="D28" s="112" t="s">
        <v>88</v>
      </c>
      <c r="E28" s="112" t="s">
        <v>87</v>
      </c>
      <c r="F28" s="112" t="s">
        <v>189</v>
      </c>
      <c r="G28" s="112" t="s">
        <v>190</v>
      </c>
      <c r="H28" s="22">
        <v>30000</v>
      </c>
      <c r="I28" s="22"/>
      <c r="J28" s="22"/>
      <c r="K28" s="22"/>
      <c r="L28" s="22"/>
      <c r="M28" s="22"/>
      <c r="N28" s="22"/>
      <c r="O28" s="22"/>
      <c r="P28" s="22"/>
      <c r="Q28" s="22"/>
      <c r="R28" s="22">
        <v>30000</v>
      </c>
      <c r="S28" s="22">
        <v>30000</v>
      </c>
      <c r="T28" s="22"/>
      <c r="U28" s="22"/>
      <c r="V28" s="22"/>
      <c r="W28" s="22"/>
    </row>
    <row r="29" ht="31.4" customHeight="1" spans="1:23">
      <c r="A29" s="117" t="s">
        <v>45</v>
      </c>
      <c r="B29" s="113" t="s">
        <v>179</v>
      </c>
      <c r="C29" s="112" t="s">
        <v>180</v>
      </c>
      <c r="D29" s="112" t="s">
        <v>88</v>
      </c>
      <c r="E29" s="112" t="s">
        <v>87</v>
      </c>
      <c r="F29" s="112" t="s">
        <v>191</v>
      </c>
      <c r="G29" s="112" t="s">
        <v>192</v>
      </c>
      <c r="H29" s="22">
        <v>30000</v>
      </c>
      <c r="I29" s="22"/>
      <c r="J29" s="22"/>
      <c r="K29" s="22"/>
      <c r="L29" s="22"/>
      <c r="M29" s="22"/>
      <c r="N29" s="22"/>
      <c r="O29" s="22"/>
      <c r="P29" s="22"/>
      <c r="Q29" s="22"/>
      <c r="R29" s="22">
        <v>30000</v>
      </c>
      <c r="S29" s="22">
        <v>30000</v>
      </c>
      <c r="T29" s="22"/>
      <c r="U29" s="22"/>
      <c r="V29" s="22"/>
      <c r="W29" s="22"/>
    </row>
    <row r="30" ht="31.4" customHeight="1" spans="1:23">
      <c r="A30" s="117" t="s">
        <v>45</v>
      </c>
      <c r="B30" s="113" t="s">
        <v>179</v>
      </c>
      <c r="C30" s="112" t="s">
        <v>180</v>
      </c>
      <c r="D30" s="112" t="s">
        <v>88</v>
      </c>
      <c r="E30" s="112" t="s">
        <v>87</v>
      </c>
      <c r="F30" s="112" t="s">
        <v>193</v>
      </c>
      <c r="G30" s="112" t="s">
        <v>194</v>
      </c>
      <c r="H30" s="22">
        <v>36000</v>
      </c>
      <c r="I30" s="22"/>
      <c r="J30" s="22"/>
      <c r="K30" s="22"/>
      <c r="L30" s="22"/>
      <c r="M30" s="22"/>
      <c r="N30" s="22"/>
      <c r="O30" s="22"/>
      <c r="P30" s="22"/>
      <c r="Q30" s="22"/>
      <c r="R30" s="22">
        <v>36000</v>
      </c>
      <c r="S30" s="22">
        <v>36000</v>
      </c>
      <c r="T30" s="22"/>
      <c r="U30" s="22"/>
      <c r="V30" s="22"/>
      <c r="W30" s="22"/>
    </row>
    <row r="31" ht="31.4" customHeight="1" spans="1:23">
      <c r="A31" s="117" t="s">
        <v>45</v>
      </c>
      <c r="B31" s="113" t="s">
        <v>179</v>
      </c>
      <c r="C31" s="112" t="s">
        <v>180</v>
      </c>
      <c r="D31" s="112" t="s">
        <v>88</v>
      </c>
      <c r="E31" s="112" t="s">
        <v>87</v>
      </c>
      <c r="F31" s="112" t="s">
        <v>195</v>
      </c>
      <c r="G31" s="112" t="s">
        <v>196</v>
      </c>
      <c r="H31" s="22">
        <v>325000</v>
      </c>
      <c r="I31" s="22"/>
      <c r="J31" s="22"/>
      <c r="K31" s="22"/>
      <c r="L31" s="22"/>
      <c r="M31" s="22"/>
      <c r="N31" s="22"/>
      <c r="O31" s="22"/>
      <c r="P31" s="22"/>
      <c r="Q31" s="22"/>
      <c r="R31" s="22">
        <v>325000</v>
      </c>
      <c r="S31" s="22">
        <v>325000</v>
      </c>
      <c r="T31" s="22"/>
      <c r="U31" s="22"/>
      <c r="V31" s="22"/>
      <c r="W31" s="22"/>
    </row>
    <row r="32" ht="31.4" customHeight="1" spans="1:23">
      <c r="A32" s="117" t="s">
        <v>45</v>
      </c>
      <c r="B32" s="113" t="s">
        <v>179</v>
      </c>
      <c r="C32" s="112" t="s">
        <v>180</v>
      </c>
      <c r="D32" s="112" t="s">
        <v>88</v>
      </c>
      <c r="E32" s="112" t="s">
        <v>87</v>
      </c>
      <c r="F32" s="112" t="s">
        <v>197</v>
      </c>
      <c r="G32" s="112" t="s">
        <v>198</v>
      </c>
      <c r="H32" s="22">
        <v>1667620</v>
      </c>
      <c r="I32" s="22"/>
      <c r="J32" s="22"/>
      <c r="K32" s="22"/>
      <c r="L32" s="22"/>
      <c r="M32" s="22"/>
      <c r="N32" s="22"/>
      <c r="O32" s="22"/>
      <c r="P32" s="22"/>
      <c r="Q32" s="22"/>
      <c r="R32" s="22">
        <v>1667620</v>
      </c>
      <c r="S32" s="22">
        <v>1667620</v>
      </c>
      <c r="T32" s="22"/>
      <c r="U32" s="22"/>
      <c r="V32" s="22"/>
      <c r="W32" s="22"/>
    </row>
    <row r="33" ht="31.4" customHeight="1" spans="1:23">
      <c r="A33" s="117" t="s">
        <v>45</v>
      </c>
      <c r="B33" s="113" t="s">
        <v>179</v>
      </c>
      <c r="C33" s="112" t="s">
        <v>180</v>
      </c>
      <c r="D33" s="112" t="s">
        <v>88</v>
      </c>
      <c r="E33" s="112" t="s">
        <v>87</v>
      </c>
      <c r="F33" s="112" t="s">
        <v>199</v>
      </c>
      <c r="G33" s="112" t="s">
        <v>200</v>
      </c>
      <c r="H33" s="22">
        <v>835000</v>
      </c>
      <c r="I33" s="22"/>
      <c r="J33" s="22"/>
      <c r="K33" s="22"/>
      <c r="L33" s="22"/>
      <c r="M33" s="22"/>
      <c r="N33" s="22"/>
      <c r="O33" s="22"/>
      <c r="P33" s="22"/>
      <c r="Q33" s="22"/>
      <c r="R33" s="22">
        <v>835000</v>
      </c>
      <c r="S33" s="22">
        <v>150000</v>
      </c>
      <c r="T33" s="22"/>
      <c r="U33" s="22"/>
      <c r="V33" s="22"/>
      <c r="W33" s="22">
        <v>685000</v>
      </c>
    </row>
    <row r="34" ht="31.4" customHeight="1" spans="1:23">
      <c r="A34" s="117" t="s">
        <v>45</v>
      </c>
      <c r="B34" s="113" t="s">
        <v>179</v>
      </c>
      <c r="C34" s="112" t="s">
        <v>180</v>
      </c>
      <c r="D34" s="112" t="s">
        <v>88</v>
      </c>
      <c r="E34" s="112" t="s">
        <v>87</v>
      </c>
      <c r="F34" s="112" t="s">
        <v>201</v>
      </c>
      <c r="G34" s="112" t="s">
        <v>202</v>
      </c>
      <c r="H34" s="22">
        <v>20000</v>
      </c>
      <c r="I34" s="22"/>
      <c r="J34" s="22"/>
      <c r="K34" s="22"/>
      <c r="L34" s="22"/>
      <c r="M34" s="22"/>
      <c r="N34" s="22"/>
      <c r="O34" s="22"/>
      <c r="P34" s="22"/>
      <c r="Q34" s="22"/>
      <c r="R34" s="22">
        <v>20000</v>
      </c>
      <c r="S34" s="22">
        <v>20000</v>
      </c>
      <c r="T34" s="22"/>
      <c r="U34" s="22"/>
      <c r="V34" s="22"/>
      <c r="W34" s="22"/>
    </row>
    <row r="35" ht="31.4" customHeight="1" spans="1:23">
      <c r="A35" s="117" t="s">
        <v>45</v>
      </c>
      <c r="B35" s="113" t="s">
        <v>179</v>
      </c>
      <c r="C35" s="112" t="s">
        <v>180</v>
      </c>
      <c r="D35" s="112" t="s">
        <v>88</v>
      </c>
      <c r="E35" s="112" t="s">
        <v>87</v>
      </c>
      <c r="F35" s="112" t="s">
        <v>203</v>
      </c>
      <c r="G35" s="112" t="s">
        <v>204</v>
      </c>
      <c r="H35" s="22">
        <v>1014400</v>
      </c>
      <c r="I35" s="22"/>
      <c r="J35" s="22"/>
      <c r="K35" s="22"/>
      <c r="L35" s="22"/>
      <c r="M35" s="22"/>
      <c r="N35" s="22"/>
      <c r="O35" s="22"/>
      <c r="P35" s="22"/>
      <c r="Q35" s="22"/>
      <c r="R35" s="22">
        <v>1014400</v>
      </c>
      <c r="S35" s="22">
        <v>1014400</v>
      </c>
      <c r="T35" s="22"/>
      <c r="U35" s="22"/>
      <c r="V35" s="22"/>
      <c r="W35" s="22"/>
    </row>
    <row r="36" ht="31.4" customHeight="1" spans="1:23">
      <c r="A36" s="117" t="s">
        <v>45</v>
      </c>
      <c r="B36" s="113" t="s">
        <v>179</v>
      </c>
      <c r="C36" s="112" t="s">
        <v>180</v>
      </c>
      <c r="D36" s="112" t="s">
        <v>88</v>
      </c>
      <c r="E36" s="112" t="s">
        <v>87</v>
      </c>
      <c r="F36" s="112" t="s">
        <v>205</v>
      </c>
      <c r="G36" s="112" t="s">
        <v>206</v>
      </c>
      <c r="H36" s="22">
        <v>792400</v>
      </c>
      <c r="I36" s="22"/>
      <c r="J36" s="22"/>
      <c r="K36" s="22"/>
      <c r="L36" s="22"/>
      <c r="M36" s="22"/>
      <c r="N36" s="22"/>
      <c r="O36" s="22"/>
      <c r="P36" s="22"/>
      <c r="Q36" s="22"/>
      <c r="R36" s="22">
        <v>792400</v>
      </c>
      <c r="S36" s="22">
        <v>792400</v>
      </c>
      <c r="T36" s="22"/>
      <c r="U36" s="22"/>
      <c r="V36" s="22"/>
      <c r="W36" s="22"/>
    </row>
    <row r="37" ht="31.4" customHeight="1" spans="1:23">
      <c r="A37" s="117" t="s">
        <v>45</v>
      </c>
      <c r="B37" s="113" t="s">
        <v>179</v>
      </c>
      <c r="C37" s="112" t="s">
        <v>180</v>
      </c>
      <c r="D37" s="112" t="s">
        <v>88</v>
      </c>
      <c r="E37" s="112" t="s">
        <v>87</v>
      </c>
      <c r="F37" s="112" t="s">
        <v>207</v>
      </c>
      <c r="G37" s="112" t="s">
        <v>208</v>
      </c>
      <c r="H37" s="22">
        <v>4757810</v>
      </c>
      <c r="I37" s="22"/>
      <c r="J37" s="22"/>
      <c r="K37" s="22"/>
      <c r="L37" s="22"/>
      <c r="M37" s="22"/>
      <c r="N37" s="22"/>
      <c r="O37" s="22"/>
      <c r="P37" s="22"/>
      <c r="Q37" s="22"/>
      <c r="R37" s="22">
        <v>4757810</v>
      </c>
      <c r="S37" s="22">
        <v>4757810</v>
      </c>
      <c r="T37" s="22"/>
      <c r="U37" s="22"/>
      <c r="V37" s="22"/>
      <c r="W37" s="22"/>
    </row>
    <row r="38" ht="31.4" customHeight="1" spans="1:23">
      <c r="A38" s="117" t="s">
        <v>45</v>
      </c>
      <c r="B38" s="113" t="s">
        <v>179</v>
      </c>
      <c r="C38" s="112" t="s">
        <v>180</v>
      </c>
      <c r="D38" s="112" t="s">
        <v>88</v>
      </c>
      <c r="E38" s="112" t="s">
        <v>87</v>
      </c>
      <c r="F38" s="112" t="s">
        <v>209</v>
      </c>
      <c r="G38" s="112" t="s">
        <v>210</v>
      </c>
      <c r="H38" s="22">
        <v>10000</v>
      </c>
      <c r="I38" s="22"/>
      <c r="J38" s="22"/>
      <c r="K38" s="22"/>
      <c r="L38" s="22"/>
      <c r="M38" s="22"/>
      <c r="N38" s="22"/>
      <c r="O38" s="22"/>
      <c r="P38" s="22"/>
      <c r="Q38" s="22"/>
      <c r="R38" s="22">
        <v>10000</v>
      </c>
      <c r="S38" s="22">
        <v>10000</v>
      </c>
      <c r="T38" s="22"/>
      <c r="U38" s="22"/>
      <c r="V38" s="22"/>
      <c r="W38" s="22"/>
    </row>
    <row r="39" ht="31.4" customHeight="1" spans="1:23">
      <c r="A39" s="117" t="s">
        <v>45</v>
      </c>
      <c r="B39" s="113" t="s">
        <v>179</v>
      </c>
      <c r="C39" s="112" t="s">
        <v>180</v>
      </c>
      <c r="D39" s="112" t="s">
        <v>88</v>
      </c>
      <c r="E39" s="112" t="s">
        <v>87</v>
      </c>
      <c r="F39" s="112" t="s">
        <v>211</v>
      </c>
      <c r="G39" s="112" t="s">
        <v>212</v>
      </c>
      <c r="H39" s="22">
        <v>663000</v>
      </c>
      <c r="I39" s="22"/>
      <c r="J39" s="22"/>
      <c r="K39" s="22"/>
      <c r="L39" s="22"/>
      <c r="M39" s="22"/>
      <c r="N39" s="22"/>
      <c r="O39" s="22"/>
      <c r="P39" s="22"/>
      <c r="Q39" s="22"/>
      <c r="R39" s="22">
        <v>663000</v>
      </c>
      <c r="S39" s="22">
        <v>663000</v>
      </c>
      <c r="T39" s="22"/>
      <c r="U39" s="22"/>
      <c r="V39" s="22"/>
      <c r="W39" s="22"/>
    </row>
    <row r="40" ht="31.4" customHeight="1" spans="1:23">
      <c r="A40" s="117" t="s">
        <v>45</v>
      </c>
      <c r="B40" s="113" t="s">
        <v>179</v>
      </c>
      <c r="C40" s="112" t="s">
        <v>180</v>
      </c>
      <c r="D40" s="112" t="s">
        <v>88</v>
      </c>
      <c r="E40" s="112" t="s">
        <v>87</v>
      </c>
      <c r="F40" s="112" t="s">
        <v>181</v>
      </c>
      <c r="G40" s="112" t="s">
        <v>182</v>
      </c>
      <c r="H40" s="22">
        <v>127209.08</v>
      </c>
      <c r="I40" s="22">
        <v>31209.08</v>
      </c>
      <c r="J40" s="22">
        <v>7802.27</v>
      </c>
      <c r="K40" s="22"/>
      <c r="L40" s="22">
        <v>23406.81</v>
      </c>
      <c r="M40" s="22"/>
      <c r="N40" s="22"/>
      <c r="O40" s="22"/>
      <c r="P40" s="22"/>
      <c r="Q40" s="22"/>
      <c r="R40" s="22">
        <v>96000</v>
      </c>
      <c r="S40" s="22">
        <v>96000</v>
      </c>
      <c r="T40" s="22"/>
      <c r="U40" s="22"/>
      <c r="V40" s="22"/>
      <c r="W40" s="22"/>
    </row>
    <row r="41" ht="31.4" customHeight="1" spans="1:23">
      <c r="A41" s="117" t="s">
        <v>45</v>
      </c>
      <c r="B41" s="113" t="s">
        <v>179</v>
      </c>
      <c r="C41" s="112" t="s">
        <v>180</v>
      </c>
      <c r="D41" s="112" t="s">
        <v>88</v>
      </c>
      <c r="E41" s="112" t="s">
        <v>87</v>
      </c>
      <c r="F41" s="112" t="s">
        <v>213</v>
      </c>
      <c r="G41" s="112" t="s">
        <v>214</v>
      </c>
      <c r="H41" s="22">
        <v>470000</v>
      </c>
      <c r="I41" s="22"/>
      <c r="J41" s="22"/>
      <c r="K41" s="22"/>
      <c r="L41" s="22"/>
      <c r="M41" s="22"/>
      <c r="N41" s="22"/>
      <c r="O41" s="22"/>
      <c r="P41" s="22"/>
      <c r="Q41" s="22"/>
      <c r="R41" s="22">
        <v>470000</v>
      </c>
      <c r="S41" s="22">
        <v>470000</v>
      </c>
      <c r="T41" s="22"/>
      <c r="U41" s="22"/>
      <c r="V41" s="22"/>
      <c r="W41" s="22"/>
    </row>
    <row r="42" ht="31.4" customHeight="1" spans="1:23">
      <c r="A42" s="117" t="s">
        <v>45</v>
      </c>
      <c r="B42" s="113" t="s">
        <v>179</v>
      </c>
      <c r="C42" s="112" t="s">
        <v>180</v>
      </c>
      <c r="D42" s="112" t="s">
        <v>88</v>
      </c>
      <c r="E42" s="112" t="s">
        <v>87</v>
      </c>
      <c r="F42" s="112" t="s">
        <v>215</v>
      </c>
      <c r="G42" s="112" t="s">
        <v>216</v>
      </c>
      <c r="H42" s="22">
        <v>80000</v>
      </c>
      <c r="I42" s="22"/>
      <c r="J42" s="22"/>
      <c r="K42" s="22"/>
      <c r="L42" s="22"/>
      <c r="M42" s="22"/>
      <c r="N42" s="22"/>
      <c r="O42" s="22"/>
      <c r="P42" s="22"/>
      <c r="Q42" s="22"/>
      <c r="R42" s="22">
        <v>80000</v>
      </c>
      <c r="S42" s="22">
        <v>80000</v>
      </c>
      <c r="T42" s="22"/>
      <c r="U42" s="22"/>
      <c r="V42" s="22"/>
      <c r="W42" s="22"/>
    </row>
    <row r="43" ht="31.4" customHeight="1" spans="1:23">
      <c r="A43" s="117" t="s">
        <v>45</v>
      </c>
      <c r="B43" s="113" t="s">
        <v>217</v>
      </c>
      <c r="C43" s="112" t="s">
        <v>218</v>
      </c>
      <c r="D43" s="112" t="s">
        <v>76</v>
      </c>
      <c r="E43" s="112" t="s">
        <v>77</v>
      </c>
      <c r="F43" s="112" t="s">
        <v>147</v>
      </c>
      <c r="G43" s="112" t="s">
        <v>148</v>
      </c>
      <c r="H43" s="22">
        <v>300000</v>
      </c>
      <c r="I43" s="22">
        <v>300000</v>
      </c>
      <c r="J43" s="22"/>
      <c r="K43" s="22"/>
      <c r="L43" s="22">
        <v>300000</v>
      </c>
      <c r="M43" s="22"/>
      <c r="N43" s="22"/>
      <c r="O43" s="22"/>
      <c r="P43" s="22"/>
      <c r="Q43" s="22"/>
      <c r="R43" s="22"/>
      <c r="S43" s="22"/>
      <c r="T43" s="22"/>
      <c r="U43" s="22"/>
      <c r="V43" s="22"/>
      <c r="W43" s="22"/>
    </row>
    <row r="44" ht="31.4" customHeight="1" spans="1:23">
      <c r="A44" s="117" t="s">
        <v>45</v>
      </c>
      <c r="B44" s="113" t="s">
        <v>217</v>
      </c>
      <c r="C44" s="112" t="s">
        <v>218</v>
      </c>
      <c r="D44" s="112" t="s">
        <v>76</v>
      </c>
      <c r="E44" s="112" t="s">
        <v>77</v>
      </c>
      <c r="F44" s="112" t="s">
        <v>149</v>
      </c>
      <c r="G44" s="112" t="s">
        <v>150</v>
      </c>
      <c r="H44" s="22">
        <v>152000</v>
      </c>
      <c r="I44" s="22">
        <v>152000</v>
      </c>
      <c r="J44" s="22"/>
      <c r="K44" s="22"/>
      <c r="L44" s="22">
        <v>152000</v>
      </c>
      <c r="M44" s="22"/>
      <c r="N44" s="22"/>
      <c r="O44" s="22"/>
      <c r="P44" s="22"/>
      <c r="Q44" s="22"/>
      <c r="R44" s="22"/>
      <c r="S44" s="22"/>
      <c r="T44" s="22"/>
      <c r="U44" s="22"/>
      <c r="V44" s="22"/>
      <c r="W44" s="22"/>
    </row>
    <row r="45" ht="31.4" customHeight="1" spans="1:23">
      <c r="A45" s="117" t="s">
        <v>45</v>
      </c>
      <c r="B45" s="113" t="s">
        <v>217</v>
      </c>
      <c r="C45" s="112" t="s">
        <v>218</v>
      </c>
      <c r="D45" s="112" t="s">
        <v>76</v>
      </c>
      <c r="E45" s="112" t="s">
        <v>77</v>
      </c>
      <c r="F45" s="112" t="s">
        <v>153</v>
      </c>
      <c r="G45" s="112" t="s">
        <v>154</v>
      </c>
      <c r="H45" s="22">
        <v>1798000</v>
      </c>
      <c r="I45" s="22">
        <v>1798000</v>
      </c>
      <c r="J45" s="22"/>
      <c r="K45" s="22"/>
      <c r="L45" s="22">
        <v>1798000</v>
      </c>
      <c r="M45" s="22"/>
      <c r="N45" s="22"/>
      <c r="O45" s="22"/>
      <c r="P45" s="22"/>
      <c r="Q45" s="22"/>
      <c r="R45" s="22"/>
      <c r="S45" s="22"/>
      <c r="T45" s="22"/>
      <c r="U45" s="22"/>
      <c r="V45" s="22"/>
      <c r="W45" s="22"/>
    </row>
    <row r="46" ht="31.4" customHeight="1" spans="1:23">
      <c r="A46" s="117" t="s">
        <v>45</v>
      </c>
      <c r="B46" s="113" t="s">
        <v>219</v>
      </c>
      <c r="C46" s="112" t="s">
        <v>220</v>
      </c>
      <c r="D46" s="112" t="s">
        <v>65</v>
      </c>
      <c r="E46" s="112" t="s">
        <v>66</v>
      </c>
      <c r="F46" s="112" t="s">
        <v>157</v>
      </c>
      <c r="G46" s="112" t="s">
        <v>158</v>
      </c>
      <c r="H46" s="22">
        <v>231000</v>
      </c>
      <c r="I46" s="22">
        <v>231000</v>
      </c>
      <c r="J46" s="22"/>
      <c r="K46" s="22"/>
      <c r="L46" s="22">
        <v>231000</v>
      </c>
      <c r="M46" s="22"/>
      <c r="N46" s="22"/>
      <c r="O46" s="22"/>
      <c r="P46" s="22"/>
      <c r="Q46" s="22"/>
      <c r="R46" s="22"/>
      <c r="S46" s="22"/>
      <c r="T46" s="22"/>
      <c r="U46" s="22"/>
      <c r="V46" s="22"/>
      <c r="W46" s="22"/>
    </row>
    <row r="47" ht="31.4" customHeight="1" spans="1:23">
      <c r="A47" s="117" t="s">
        <v>45</v>
      </c>
      <c r="B47" s="113" t="s">
        <v>219</v>
      </c>
      <c r="C47" s="112" t="s">
        <v>220</v>
      </c>
      <c r="D47" s="112" t="s">
        <v>67</v>
      </c>
      <c r="E47" s="112" t="s">
        <v>68</v>
      </c>
      <c r="F47" s="112" t="s">
        <v>167</v>
      </c>
      <c r="G47" s="112" t="s">
        <v>168</v>
      </c>
      <c r="H47" s="22">
        <v>100000</v>
      </c>
      <c r="I47" s="22">
        <v>100000</v>
      </c>
      <c r="J47" s="22"/>
      <c r="K47" s="22"/>
      <c r="L47" s="22">
        <v>100000</v>
      </c>
      <c r="M47" s="22"/>
      <c r="N47" s="22"/>
      <c r="O47" s="22"/>
      <c r="P47" s="22"/>
      <c r="Q47" s="22"/>
      <c r="R47" s="22"/>
      <c r="S47" s="22"/>
      <c r="T47" s="22"/>
      <c r="U47" s="22"/>
      <c r="V47" s="22"/>
      <c r="W47" s="22"/>
    </row>
    <row r="48" ht="31.4" customHeight="1" spans="1:23">
      <c r="A48" s="117" t="s">
        <v>45</v>
      </c>
      <c r="B48" s="113" t="s">
        <v>219</v>
      </c>
      <c r="C48" s="112" t="s">
        <v>220</v>
      </c>
      <c r="D48" s="112" t="s">
        <v>80</v>
      </c>
      <c r="E48" s="112" t="s">
        <v>81</v>
      </c>
      <c r="F48" s="112" t="s">
        <v>161</v>
      </c>
      <c r="G48" s="112" t="s">
        <v>162</v>
      </c>
      <c r="H48" s="22">
        <v>289000</v>
      </c>
      <c r="I48" s="22">
        <v>289000</v>
      </c>
      <c r="J48" s="22"/>
      <c r="K48" s="22"/>
      <c r="L48" s="22">
        <v>289000</v>
      </c>
      <c r="M48" s="22"/>
      <c r="N48" s="22"/>
      <c r="O48" s="22"/>
      <c r="P48" s="22"/>
      <c r="Q48" s="22"/>
      <c r="R48" s="22"/>
      <c r="S48" s="22"/>
      <c r="T48" s="22"/>
      <c r="U48" s="22"/>
      <c r="V48" s="22"/>
      <c r="W48" s="22"/>
    </row>
    <row r="49" ht="31.4" customHeight="1" spans="1:23">
      <c r="A49" s="117" t="s">
        <v>45</v>
      </c>
      <c r="B49" s="113" t="s">
        <v>219</v>
      </c>
      <c r="C49" s="112" t="s">
        <v>220</v>
      </c>
      <c r="D49" s="112" t="s">
        <v>82</v>
      </c>
      <c r="E49" s="112" t="s">
        <v>83</v>
      </c>
      <c r="F49" s="112" t="s">
        <v>163</v>
      </c>
      <c r="G49" s="112" t="s">
        <v>164</v>
      </c>
      <c r="H49" s="22">
        <v>80000</v>
      </c>
      <c r="I49" s="22">
        <v>80000</v>
      </c>
      <c r="J49" s="22"/>
      <c r="K49" s="22"/>
      <c r="L49" s="22">
        <v>80000</v>
      </c>
      <c r="M49" s="22"/>
      <c r="N49" s="22"/>
      <c r="O49" s="22"/>
      <c r="P49" s="22"/>
      <c r="Q49" s="22"/>
      <c r="R49" s="22"/>
      <c r="S49" s="22"/>
      <c r="T49" s="22"/>
      <c r="U49" s="22"/>
      <c r="V49" s="22"/>
      <c r="W49" s="22"/>
    </row>
    <row r="50" ht="31.4" customHeight="1" spans="1:23">
      <c r="A50" s="117" t="s">
        <v>45</v>
      </c>
      <c r="B50" s="113" t="s">
        <v>221</v>
      </c>
      <c r="C50" s="112" t="s">
        <v>222</v>
      </c>
      <c r="D50" s="112" t="s">
        <v>93</v>
      </c>
      <c r="E50" s="112" t="s">
        <v>94</v>
      </c>
      <c r="F50" s="112" t="s">
        <v>170</v>
      </c>
      <c r="G50" s="112" t="s">
        <v>94</v>
      </c>
      <c r="H50" s="22">
        <v>500000</v>
      </c>
      <c r="I50" s="22">
        <v>500000</v>
      </c>
      <c r="J50" s="22"/>
      <c r="K50" s="22"/>
      <c r="L50" s="22">
        <v>500000</v>
      </c>
      <c r="M50" s="22"/>
      <c r="N50" s="22"/>
      <c r="O50" s="22"/>
      <c r="P50" s="22"/>
      <c r="Q50" s="22"/>
      <c r="R50" s="22"/>
      <c r="S50" s="22"/>
      <c r="T50" s="22"/>
      <c r="U50" s="22"/>
      <c r="V50" s="22"/>
      <c r="W50" s="22"/>
    </row>
    <row r="51" ht="18.75" customHeight="1" spans="1:23">
      <c r="A51" s="30" t="s">
        <v>95</v>
      </c>
      <c r="B51" s="31"/>
      <c r="C51" s="31"/>
      <c r="D51" s="31"/>
      <c r="E51" s="31"/>
      <c r="F51" s="31"/>
      <c r="G51" s="32"/>
      <c r="H51" s="22">
        <v>20466824.1</v>
      </c>
      <c r="I51" s="22">
        <v>5337174.1</v>
      </c>
      <c r="J51" s="22">
        <v>482235.78</v>
      </c>
      <c r="K51" s="22"/>
      <c r="L51" s="22">
        <v>4854938.32</v>
      </c>
      <c r="M51" s="22"/>
      <c r="N51" s="22"/>
      <c r="O51" s="22"/>
      <c r="P51" s="22"/>
      <c r="Q51" s="22"/>
      <c r="R51" s="22">
        <v>15129650</v>
      </c>
      <c r="S51" s="22">
        <v>14444650</v>
      </c>
      <c r="T51" s="22"/>
      <c r="U51" s="22"/>
      <c r="V51" s="22"/>
      <c r="W51" s="22">
        <v>685000</v>
      </c>
    </row>
  </sheetData>
  <mergeCells count="30">
    <mergeCell ref="A2:W2"/>
    <mergeCell ref="A3:G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opLeftCell="A9" workbookViewId="0">
      <selection activeCell="I21" sqref="I2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8"/>
      <c r="W1" s="55" t="s">
        <v>223</v>
      </c>
    </row>
    <row r="2" ht="27.75" customHeight="1" spans="1:23">
      <c r="A2" s="26" t="s">
        <v>224</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"单位名称："&amp;"云南省卫生健康人才交流中心"</f>
        <v>单位名称：云南省卫生健康人才交流中心</v>
      </c>
      <c r="B3" s="109" t="str">
        <f t="shared" si="0"/>
        <v>单位名称：云南省卫生健康人才交流中心</v>
      </c>
      <c r="C3" s="109"/>
      <c r="D3" s="109"/>
      <c r="E3" s="109"/>
      <c r="F3" s="109"/>
      <c r="G3" s="109"/>
      <c r="H3" s="109"/>
      <c r="I3" s="109"/>
      <c r="J3" s="6"/>
      <c r="K3" s="6"/>
      <c r="L3" s="6"/>
      <c r="M3" s="6"/>
      <c r="N3" s="6"/>
      <c r="O3" s="6"/>
      <c r="P3" s="6"/>
      <c r="Q3" s="6"/>
      <c r="U3" s="108"/>
      <c r="W3" s="104" t="s">
        <v>120</v>
      </c>
    </row>
    <row r="4" ht="21.75" customHeight="1" spans="1:23">
      <c r="A4" s="8" t="s">
        <v>225</v>
      </c>
      <c r="B4" s="8" t="s">
        <v>131</v>
      </c>
      <c r="C4" s="8" t="s">
        <v>132</v>
      </c>
      <c r="D4" s="8" t="s">
        <v>226</v>
      </c>
      <c r="E4" s="9" t="s">
        <v>133</v>
      </c>
      <c r="F4" s="9" t="s">
        <v>134</v>
      </c>
      <c r="G4" s="9" t="s">
        <v>135</v>
      </c>
      <c r="H4" s="9" t="s">
        <v>136</v>
      </c>
      <c r="I4" s="62" t="s">
        <v>30</v>
      </c>
      <c r="J4" s="62" t="s">
        <v>227</v>
      </c>
      <c r="K4" s="62"/>
      <c r="L4" s="62"/>
      <c r="M4" s="62"/>
      <c r="N4" s="110" t="s">
        <v>138</v>
      </c>
      <c r="O4" s="110"/>
      <c r="P4" s="110"/>
      <c r="Q4" s="9" t="s">
        <v>36</v>
      </c>
      <c r="R4" s="10" t="s">
        <v>51</v>
      </c>
      <c r="S4" s="11"/>
      <c r="T4" s="11"/>
      <c r="U4" s="11"/>
      <c r="V4" s="11"/>
      <c r="W4" s="12"/>
    </row>
    <row r="5" ht="21.75" customHeight="1" spans="1:23">
      <c r="A5" s="13"/>
      <c r="B5" s="13"/>
      <c r="C5" s="13"/>
      <c r="D5" s="13"/>
      <c r="E5" s="14"/>
      <c r="F5" s="14"/>
      <c r="G5" s="14"/>
      <c r="H5" s="14"/>
      <c r="I5" s="62"/>
      <c r="J5" s="46" t="s">
        <v>33</v>
      </c>
      <c r="K5" s="46"/>
      <c r="L5" s="46" t="s">
        <v>34</v>
      </c>
      <c r="M5" s="46" t="s">
        <v>35</v>
      </c>
      <c r="N5" s="111" t="s">
        <v>33</v>
      </c>
      <c r="O5" s="111" t="s">
        <v>34</v>
      </c>
      <c r="P5" s="111" t="s">
        <v>35</v>
      </c>
      <c r="Q5" s="14"/>
      <c r="R5" s="9" t="s">
        <v>32</v>
      </c>
      <c r="S5" s="9" t="s">
        <v>43</v>
      </c>
      <c r="T5" s="9" t="s">
        <v>144</v>
      </c>
      <c r="U5" s="9" t="s">
        <v>39</v>
      </c>
      <c r="V5" s="9" t="s">
        <v>40</v>
      </c>
      <c r="W5" s="9" t="s">
        <v>41</v>
      </c>
    </row>
    <row r="6" ht="40.5" customHeight="1" spans="1:23">
      <c r="A6" s="16"/>
      <c r="B6" s="16"/>
      <c r="C6" s="16"/>
      <c r="D6" s="16"/>
      <c r="E6" s="17"/>
      <c r="F6" s="17"/>
      <c r="G6" s="17"/>
      <c r="H6" s="17"/>
      <c r="I6" s="62"/>
      <c r="J6" s="46" t="s">
        <v>32</v>
      </c>
      <c r="K6" s="46" t="s">
        <v>228</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12"/>
      <c r="B8" s="113"/>
      <c r="C8" s="112" t="s">
        <v>229</v>
      </c>
      <c r="D8" s="112"/>
      <c r="E8" s="112"/>
      <c r="F8" s="112"/>
      <c r="G8" s="112"/>
      <c r="H8" s="112"/>
      <c r="I8" s="114">
        <v>434900</v>
      </c>
      <c r="J8" s="114"/>
      <c r="K8" s="114"/>
      <c r="L8" s="114"/>
      <c r="M8" s="114"/>
      <c r="N8" s="114">
        <v>434900</v>
      </c>
      <c r="O8" s="114"/>
      <c r="P8" s="114"/>
      <c r="Q8" s="114"/>
      <c r="R8" s="114"/>
      <c r="S8" s="114"/>
      <c r="T8" s="114"/>
      <c r="U8" s="89"/>
      <c r="V8" s="114"/>
      <c r="W8" s="114"/>
    </row>
    <row r="9" ht="32.9" customHeight="1" spans="1:23">
      <c r="A9" s="112" t="s">
        <v>230</v>
      </c>
      <c r="B9" s="113" t="s">
        <v>231</v>
      </c>
      <c r="C9" s="112" t="s">
        <v>229</v>
      </c>
      <c r="D9" s="112" t="s">
        <v>45</v>
      </c>
      <c r="E9" s="112" t="s">
        <v>76</v>
      </c>
      <c r="F9" s="112" t="s">
        <v>77</v>
      </c>
      <c r="G9" s="112" t="s">
        <v>205</v>
      </c>
      <c r="H9" s="112" t="s">
        <v>206</v>
      </c>
      <c r="I9" s="114">
        <v>4900</v>
      </c>
      <c r="J9" s="114"/>
      <c r="K9" s="114"/>
      <c r="L9" s="114"/>
      <c r="M9" s="114"/>
      <c r="N9" s="114">
        <v>4900</v>
      </c>
      <c r="O9" s="114"/>
      <c r="P9" s="114"/>
      <c r="Q9" s="114"/>
      <c r="R9" s="114"/>
      <c r="S9" s="114"/>
      <c r="T9" s="114"/>
      <c r="U9" s="89"/>
      <c r="V9" s="114"/>
      <c r="W9" s="114"/>
    </row>
    <row r="10" ht="32.9" customHeight="1" spans="1:23">
      <c r="A10" s="112" t="s">
        <v>230</v>
      </c>
      <c r="B10" s="113" t="s">
        <v>231</v>
      </c>
      <c r="C10" s="112" t="s">
        <v>229</v>
      </c>
      <c r="D10" s="112" t="s">
        <v>45</v>
      </c>
      <c r="E10" s="112" t="s">
        <v>76</v>
      </c>
      <c r="F10" s="112" t="s">
        <v>77</v>
      </c>
      <c r="G10" s="112" t="s">
        <v>207</v>
      </c>
      <c r="H10" s="112" t="s">
        <v>208</v>
      </c>
      <c r="I10" s="114">
        <v>430000</v>
      </c>
      <c r="J10" s="114"/>
      <c r="K10" s="114"/>
      <c r="L10" s="114"/>
      <c r="M10" s="114"/>
      <c r="N10" s="114">
        <v>430000</v>
      </c>
      <c r="O10" s="114"/>
      <c r="P10" s="114"/>
      <c r="Q10" s="114"/>
      <c r="R10" s="114"/>
      <c r="S10" s="114"/>
      <c r="T10" s="114"/>
      <c r="U10" s="89"/>
      <c r="V10" s="114"/>
      <c r="W10" s="114"/>
    </row>
    <row r="11" ht="32.9" customHeight="1" spans="1:23">
      <c r="A11" s="112"/>
      <c r="B11" s="112"/>
      <c r="C11" s="112" t="s">
        <v>232</v>
      </c>
      <c r="D11" s="112"/>
      <c r="E11" s="112"/>
      <c r="F11" s="112"/>
      <c r="G11" s="112"/>
      <c r="H11" s="112"/>
      <c r="I11" s="114">
        <v>690000</v>
      </c>
      <c r="J11" s="114"/>
      <c r="K11" s="114"/>
      <c r="L11" s="114"/>
      <c r="M11" s="114"/>
      <c r="N11" s="114"/>
      <c r="O11" s="114"/>
      <c r="P11" s="114"/>
      <c r="Q11" s="114"/>
      <c r="R11" s="114">
        <v>690000</v>
      </c>
      <c r="S11" s="114">
        <v>690000</v>
      </c>
      <c r="T11" s="114"/>
      <c r="U11" s="89"/>
      <c r="V11" s="114"/>
      <c r="W11" s="114"/>
    </row>
    <row r="12" ht="32.9" customHeight="1" spans="1:23">
      <c r="A12" s="112" t="s">
        <v>233</v>
      </c>
      <c r="B12" s="113" t="s">
        <v>234</v>
      </c>
      <c r="C12" s="112" t="s">
        <v>232</v>
      </c>
      <c r="D12" s="112" t="s">
        <v>45</v>
      </c>
      <c r="E12" s="112" t="s">
        <v>76</v>
      </c>
      <c r="F12" s="112" t="s">
        <v>77</v>
      </c>
      <c r="G12" s="112" t="s">
        <v>173</v>
      </c>
      <c r="H12" s="112" t="s">
        <v>172</v>
      </c>
      <c r="I12" s="114">
        <v>690000</v>
      </c>
      <c r="J12" s="114"/>
      <c r="K12" s="114"/>
      <c r="L12" s="114"/>
      <c r="M12" s="114"/>
      <c r="N12" s="114"/>
      <c r="O12" s="114"/>
      <c r="P12" s="114"/>
      <c r="Q12" s="114"/>
      <c r="R12" s="114">
        <v>690000</v>
      </c>
      <c r="S12" s="114">
        <v>690000</v>
      </c>
      <c r="T12" s="114"/>
      <c r="U12" s="89"/>
      <c r="V12" s="114"/>
      <c r="W12" s="114"/>
    </row>
    <row r="13" ht="32.9" customHeight="1" spans="1:23">
      <c r="A13" s="112"/>
      <c r="B13" s="112"/>
      <c r="C13" s="112" t="s">
        <v>235</v>
      </c>
      <c r="D13" s="112"/>
      <c r="E13" s="112"/>
      <c r="F13" s="112"/>
      <c r="G13" s="112"/>
      <c r="H13" s="112"/>
      <c r="I13" s="114">
        <v>4242499.13</v>
      </c>
      <c r="J13" s="114">
        <v>4100000</v>
      </c>
      <c r="K13" s="114">
        <v>4100000</v>
      </c>
      <c r="L13" s="114"/>
      <c r="M13" s="114"/>
      <c r="N13" s="114">
        <v>142499.13</v>
      </c>
      <c r="O13" s="114"/>
      <c r="P13" s="114"/>
      <c r="Q13" s="114"/>
      <c r="R13" s="114"/>
      <c r="S13" s="114"/>
      <c r="T13" s="114"/>
      <c r="U13" s="89"/>
      <c r="V13" s="114"/>
      <c r="W13" s="114"/>
    </row>
    <row r="14" ht="32.9" customHeight="1" spans="1:23">
      <c r="A14" s="112" t="s">
        <v>236</v>
      </c>
      <c r="B14" s="113" t="s">
        <v>237</v>
      </c>
      <c r="C14" s="112" t="s">
        <v>235</v>
      </c>
      <c r="D14" s="112" t="s">
        <v>45</v>
      </c>
      <c r="E14" s="112" t="s">
        <v>76</v>
      </c>
      <c r="F14" s="112" t="s">
        <v>77</v>
      </c>
      <c r="G14" s="112" t="s">
        <v>185</v>
      </c>
      <c r="H14" s="112" t="s">
        <v>186</v>
      </c>
      <c r="I14" s="114">
        <v>20000</v>
      </c>
      <c r="J14" s="114">
        <v>20000</v>
      </c>
      <c r="K14" s="114">
        <v>20000</v>
      </c>
      <c r="L14" s="114"/>
      <c r="M14" s="114"/>
      <c r="N14" s="114"/>
      <c r="O14" s="114"/>
      <c r="P14" s="114"/>
      <c r="Q14" s="114"/>
      <c r="R14" s="114"/>
      <c r="S14" s="114"/>
      <c r="T14" s="114"/>
      <c r="U14" s="89"/>
      <c r="V14" s="114"/>
      <c r="W14" s="114"/>
    </row>
    <row r="15" ht="32.9" customHeight="1" spans="1:23">
      <c r="A15" s="112" t="s">
        <v>236</v>
      </c>
      <c r="B15" s="113" t="s">
        <v>237</v>
      </c>
      <c r="C15" s="112" t="s">
        <v>235</v>
      </c>
      <c r="D15" s="112" t="s">
        <v>45</v>
      </c>
      <c r="E15" s="112" t="s">
        <v>76</v>
      </c>
      <c r="F15" s="112" t="s">
        <v>77</v>
      </c>
      <c r="G15" s="112" t="s">
        <v>187</v>
      </c>
      <c r="H15" s="112" t="s">
        <v>188</v>
      </c>
      <c r="I15" s="114">
        <v>169400</v>
      </c>
      <c r="J15" s="114">
        <v>169400</v>
      </c>
      <c r="K15" s="114">
        <v>169400</v>
      </c>
      <c r="L15" s="114"/>
      <c r="M15" s="114"/>
      <c r="N15" s="114"/>
      <c r="O15" s="114"/>
      <c r="P15" s="114"/>
      <c r="Q15" s="114"/>
      <c r="R15" s="114"/>
      <c r="S15" s="114"/>
      <c r="T15" s="114"/>
      <c r="U15" s="89"/>
      <c r="V15" s="114"/>
      <c r="W15" s="114"/>
    </row>
    <row r="16" ht="32.9" customHeight="1" spans="1:23">
      <c r="A16" s="112" t="s">
        <v>236</v>
      </c>
      <c r="B16" s="113" t="s">
        <v>237</v>
      </c>
      <c r="C16" s="112" t="s">
        <v>235</v>
      </c>
      <c r="D16" s="112" t="s">
        <v>45</v>
      </c>
      <c r="E16" s="112" t="s">
        <v>76</v>
      </c>
      <c r="F16" s="112" t="s">
        <v>77</v>
      </c>
      <c r="G16" s="112" t="s">
        <v>193</v>
      </c>
      <c r="H16" s="112" t="s">
        <v>194</v>
      </c>
      <c r="I16" s="114">
        <v>12200</v>
      </c>
      <c r="J16" s="114">
        <v>12200</v>
      </c>
      <c r="K16" s="114">
        <v>12200</v>
      </c>
      <c r="L16" s="114"/>
      <c r="M16" s="114"/>
      <c r="N16" s="114"/>
      <c r="O16" s="114"/>
      <c r="P16" s="114"/>
      <c r="Q16" s="114"/>
      <c r="R16" s="114"/>
      <c r="S16" s="114"/>
      <c r="T16" s="114"/>
      <c r="U16" s="89"/>
      <c r="V16" s="114"/>
      <c r="W16" s="114"/>
    </row>
    <row r="17" ht="32.9" customHeight="1" spans="1:23">
      <c r="A17" s="112" t="s">
        <v>236</v>
      </c>
      <c r="B17" s="113" t="s">
        <v>237</v>
      </c>
      <c r="C17" s="112" t="s">
        <v>235</v>
      </c>
      <c r="D17" s="112" t="s">
        <v>45</v>
      </c>
      <c r="E17" s="112" t="s">
        <v>76</v>
      </c>
      <c r="F17" s="112" t="s">
        <v>77</v>
      </c>
      <c r="G17" s="112" t="s">
        <v>197</v>
      </c>
      <c r="H17" s="112" t="s">
        <v>198</v>
      </c>
      <c r="I17" s="114">
        <v>451730</v>
      </c>
      <c r="J17" s="114">
        <v>451730</v>
      </c>
      <c r="K17" s="114">
        <v>451730</v>
      </c>
      <c r="L17" s="114"/>
      <c r="M17" s="114"/>
      <c r="N17" s="114"/>
      <c r="O17" s="114"/>
      <c r="P17" s="114"/>
      <c r="Q17" s="114"/>
      <c r="R17" s="114"/>
      <c r="S17" s="114"/>
      <c r="T17" s="114"/>
      <c r="U17" s="89"/>
      <c r="V17" s="114"/>
      <c r="W17" s="114"/>
    </row>
    <row r="18" ht="32.9" customHeight="1" spans="1:23">
      <c r="A18" s="112" t="s">
        <v>236</v>
      </c>
      <c r="B18" s="113" t="s">
        <v>237</v>
      </c>
      <c r="C18" s="112" t="s">
        <v>235</v>
      </c>
      <c r="D18" s="112" t="s">
        <v>45</v>
      </c>
      <c r="E18" s="112" t="s">
        <v>76</v>
      </c>
      <c r="F18" s="112" t="s">
        <v>77</v>
      </c>
      <c r="G18" s="112" t="s">
        <v>199</v>
      </c>
      <c r="H18" s="112" t="s">
        <v>200</v>
      </c>
      <c r="I18" s="114">
        <v>650970</v>
      </c>
      <c r="J18" s="114">
        <v>650970</v>
      </c>
      <c r="K18" s="114">
        <v>650970</v>
      </c>
      <c r="L18" s="114"/>
      <c r="M18" s="114"/>
      <c r="N18" s="114"/>
      <c r="O18" s="114"/>
      <c r="P18" s="114"/>
      <c r="Q18" s="114"/>
      <c r="R18" s="114"/>
      <c r="S18" s="114"/>
      <c r="T18" s="114"/>
      <c r="U18" s="89"/>
      <c r="V18" s="114"/>
      <c r="W18" s="114"/>
    </row>
    <row r="19" ht="32.9" customHeight="1" spans="1:23">
      <c r="A19" s="112" t="s">
        <v>236</v>
      </c>
      <c r="B19" s="113" t="s">
        <v>237</v>
      </c>
      <c r="C19" s="112" t="s">
        <v>235</v>
      </c>
      <c r="D19" s="112" t="s">
        <v>45</v>
      </c>
      <c r="E19" s="112" t="s">
        <v>76</v>
      </c>
      <c r="F19" s="112" t="s">
        <v>77</v>
      </c>
      <c r="G19" s="112" t="s">
        <v>203</v>
      </c>
      <c r="H19" s="112" t="s">
        <v>204</v>
      </c>
      <c r="I19" s="114">
        <v>88000</v>
      </c>
      <c r="J19" s="114">
        <v>88000</v>
      </c>
      <c r="K19" s="114">
        <v>88000</v>
      </c>
      <c r="L19" s="114"/>
      <c r="M19" s="114"/>
      <c r="N19" s="114"/>
      <c r="O19" s="114"/>
      <c r="P19" s="114"/>
      <c r="Q19" s="114"/>
      <c r="R19" s="114"/>
      <c r="S19" s="114"/>
      <c r="T19" s="114"/>
      <c r="U19" s="89"/>
      <c r="V19" s="114"/>
      <c r="W19" s="114"/>
    </row>
    <row r="20" ht="32.9" customHeight="1" spans="1:23">
      <c r="A20" s="112" t="s">
        <v>236</v>
      </c>
      <c r="B20" s="113" t="s">
        <v>237</v>
      </c>
      <c r="C20" s="112" t="s">
        <v>235</v>
      </c>
      <c r="D20" s="112" t="s">
        <v>45</v>
      </c>
      <c r="E20" s="112" t="s">
        <v>76</v>
      </c>
      <c r="F20" s="112" t="s">
        <v>77</v>
      </c>
      <c r="G20" s="112" t="s">
        <v>205</v>
      </c>
      <c r="H20" s="112" t="s">
        <v>206</v>
      </c>
      <c r="I20" s="114">
        <v>1016499.13</v>
      </c>
      <c r="J20" s="114">
        <v>874000</v>
      </c>
      <c r="K20" s="114">
        <v>874000</v>
      </c>
      <c r="L20" s="114"/>
      <c r="M20" s="114"/>
      <c r="N20" s="114">
        <v>142499.13</v>
      </c>
      <c r="O20" s="114"/>
      <c r="P20" s="114"/>
      <c r="Q20" s="114"/>
      <c r="R20" s="114"/>
      <c r="S20" s="114"/>
      <c r="T20" s="114"/>
      <c r="U20" s="89"/>
      <c r="V20" s="114"/>
      <c r="W20" s="114"/>
    </row>
    <row r="21" ht="32.9" customHeight="1" spans="1:23">
      <c r="A21" s="112" t="s">
        <v>236</v>
      </c>
      <c r="B21" s="113" t="s">
        <v>237</v>
      </c>
      <c r="C21" s="112" t="s">
        <v>235</v>
      </c>
      <c r="D21" s="112" t="s">
        <v>45</v>
      </c>
      <c r="E21" s="112" t="s">
        <v>76</v>
      </c>
      <c r="F21" s="112" t="s">
        <v>77</v>
      </c>
      <c r="G21" s="112" t="s">
        <v>207</v>
      </c>
      <c r="H21" s="112" t="s">
        <v>208</v>
      </c>
      <c r="I21" s="114">
        <v>1364100</v>
      </c>
      <c r="J21" s="114">
        <v>1364100</v>
      </c>
      <c r="K21" s="114">
        <v>1364100</v>
      </c>
      <c r="L21" s="114"/>
      <c r="M21" s="114"/>
      <c r="N21" s="114"/>
      <c r="O21" s="114"/>
      <c r="P21" s="114"/>
      <c r="Q21" s="114"/>
      <c r="R21" s="114"/>
      <c r="S21" s="114"/>
      <c r="T21" s="114"/>
      <c r="U21" s="89"/>
      <c r="V21" s="114"/>
      <c r="W21" s="114"/>
    </row>
    <row r="22" ht="32.9" customHeight="1" spans="1:23">
      <c r="A22" s="112" t="s">
        <v>236</v>
      </c>
      <c r="B22" s="113" t="s">
        <v>237</v>
      </c>
      <c r="C22" s="112" t="s">
        <v>235</v>
      </c>
      <c r="D22" s="112" t="s">
        <v>45</v>
      </c>
      <c r="E22" s="112" t="s">
        <v>76</v>
      </c>
      <c r="F22" s="112" t="s">
        <v>77</v>
      </c>
      <c r="G22" s="112" t="s">
        <v>181</v>
      </c>
      <c r="H22" s="112" t="s">
        <v>182</v>
      </c>
      <c r="I22" s="114">
        <v>49600</v>
      </c>
      <c r="J22" s="114">
        <v>49600</v>
      </c>
      <c r="K22" s="114">
        <v>49600</v>
      </c>
      <c r="L22" s="114"/>
      <c r="M22" s="114"/>
      <c r="N22" s="114"/>
      <c r="O22" s="114"/>
      <c r="P22" s="114"/>
      <c r="Q22" s="114"/>
      <c r="R22" s="114"/>
      <c r="S22" s="114"/>
      <c r="T22" s="114"/>
      <c r="U22" s="89"/>
      <c r="V22" s="114"/>
      <c r="W22" s="114"/>
    </row>
    <row r="23" ht="32.9" customHeight="1" spans="1:23">
      <c r="A23" s="112" t="s">
        <v>236</v>
      </c>
      <c r="B23" s="113" t="s">
        <v>237</v>
      </c>
      <c r="C23" s="112" t="s">
        <v>235</v>
      </c>
      <c r="D23" s="112" t="s">
        <v>45</v>
      </c>
      <c r="E23" s="112" t="s">
        <v>76</v>
      </c>
      <c r="F23" s="112" t="s">
        <v>77</v>
      </c>
      <c r="G23" s="112" t="s">
        <v>213</v>
      </c>
      <c r="H23" s="112" t="s">
        <v>214</v>
      </c>
      <c r="I23" s="114">
        <v>90000</v>
      </c>
      <c r="J23" s="114">
        <v>90000</v>
      </c>
      <c r="K23" s="114">
        <v>90000</v>
      </c>
      <c r="L23" s="114"/>
      <c r="M23" s="114"/>
      <c r="N23" s="114"/>
      <c r="O23" s="114"/>
      <c r="P23" s="114"/>
      <c r="Q23" s="114"/>
      <c r="R23" s="114"/>
      <c r="S23" s="114"/>
      <c r="T23" s="114"/>
      <c r="U23" s="89"/>
      <c r="V23" s="114"/>
      <c r="W23" s="114"/>
    </row>
    <row r="24" ht="32.9" customHeight="1" spans="1:23">
      <c r="A24" s="112" t="s">
        <v>236</v>
      </c>
      <c r="B24" s="113" t="s">
        <v>237</v>
      </c>
      <c r="C24" s="112" t="s">
        <v>235</v>
      </c>
      <c r="D24" s="112" t="s">
        <v>45</v>
      </c>
      <c r="E24" s="112" t="s">
        <v>76</v>
      </c>
      <c r="F24" s="112" t="s">
        <v>77</v>
      </c>
      <c r="G24" s="112" t="s">
        <v>215</v>
      </c>
      <c r="H24" s="112" t="s">
        <v>216</v>
      </c>
      <c r="I24" s="114">
        <v>330000</v>
      </c>
      <c r="J24" s="114">
        <v>330000</v>
      </c>
      <c r="K24" s="114">
        <v>330000</v>
      </c>
      <c r="L24" s="114"/>
      <c r="M24" s="114"/>
      <c r="N24" s="114"/>
      <c r="O24" s="114"/>
      <c r="P24" s="114"/>
      <c r="Q24" s="114"/>
      <c r="R24" s="114"/>
      <c r="S24" s="114"/>
      <c r="T24" s="114"/>
      <c r="U24" s="89"/>
      <c r="V24" s="114"/>
      <c r="W24" s="114"/>
    </row>
    <row r="25" ht="18.75" customHeight="1" spans="1:23">
      <c r="A25" s="30" t="s">
        <v>95</v>
      </c>
      <c r="B25" s="31"/>
      <c r="C25" s="31"/>
      <c r="D25" s="31"/>
      <c r="E25" s="31"/>
      <c r="F25" s="31"/>
      <c r="G25" s="31"/>
      <c r="H25" s="32"/>
      <c r="I25" s="114">
        <v>5367399.13</v>
      </c>
      <c r="J25" s="114">
        <v>4100000</v>
      </c>
      <c r="K25" s="114">
        <v>4100000</v>
      </c>
      <c r="L25" s="114"/>
      <c r="M25" s="114"/>
      <c r="N25" s="114">
        <v>577399.13</v>
      </c>
      <c r="O25" s="114"/>
      <c r="P25" s="114"/>
      <c r="Q25" s="114"/>
      <c r="R25" s="114">
        <v>690000</v>
      </c>
      <c r="S25" s="114">
        <v>690000</v>
      </c>
      <c r="T25" s="114"/>
      <c r="U25" s="89"/>
      <c r="V25" s="114"/>
      <c r="W25" s="114"/>
    </row>
  </sheetData>
  <mergeCells count="28">
    <mergeCell ref="A2:W2"/>
    <mergeCell ref="A3:I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9"/>
  <sheetViews>
    <sheetView showZeros="0" topLeftCell="A18" workbookViewId="0">
      <selection activeCell="F24" sqref="F24"/>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3" t="s">
        <v>238</v>
      </c>
    </row>
    <row r="2" ht="28.5" customHeight="1" spans="1:10">
      <c r="A2" s="44" t="s">
        <v>239</v>
      </c>
      <c r="B2" s="26"/>
      <c r="C2" s="26"/>
      <c r="D2" s="26"/>
      <c r="E2" s="26"/>
      <c r="F2" s="45"/>
      <c r="G2" s="26"/>
      <c r="H2" s="45"/>
      <c r="I2" s="45"/>
      <c r="J2" s="26"/>
    </row>
    <row r="3" ht="15" customHeight="1" spans="1:10">
      <c r="A3" s="4" t="str">
        <f>"单位名称："&amp;"云南省卫生健康人才交流中心"</f>
        <v>单位名称：云南省卫生健康人才交流中心</v>
      </c>
    </row>
    <row r="4" ht="14.25" customHeight="1" spans="1:10">
      <c r="A4" s="46" t="s">
        <v>240</v>
      </c>
      <c r="B4" s="46" t="s">
        <v>241</v>
      </c>
      <c r="C4" s="46" t="s">
        <v>242</v>
      </c>
      <c r="D4" s="46" t="s">
        <v>243</v>
      </c>
      <c r="E4" s="46" t="s">
        <v>244</v>
      </c>
      <c r="F4" s="47" t="s">
        <v>245</v>
      </c>
      <c r="G4" s="46" t="s">
        <v>246</v>
      </c>
      <c r="H4" s="47" t="s">
        <v>247</v>
      </c>
      <c r="I4" s="47" t="s">
        <v>248</v>
      </c>
      <c r="J4" s="46" t="s">
        <v>249</v>
      </c>
    </row>
    <row r="5" ht="14.25" customHeight="1" spans="1:10">
      <c r="A5" s="46">
        <v>1</v>
      </c>
      <c r="B5" s="46">
        <v>2</v>
      </c>
      <c r="C5" s="46">
        <v>3</v>
      </c>
      <c r="D5" s="46">
        <v>4</v>
      </c>
      <c r="E5" s="46">
        <v>5</v>
      </c>
      <c r="F5" s="47">
        <v>6</v>
      </c>
      <c r="G5" s="46">
        <v>7</v>
      </c>
      <c r="H5" s="47">
        <v>8</v>
      </c>
      <c r="I5" s="47">
        <v>9</v>
      </c>
      <c r="J5" s="46">
        <v>10</v>
      </c>
    </row>
    <row r="6" ht="17.3" customHeight="1" spans="1:10">
      <c r="A6" s="48" t="s">
        <v>45</v>
      </c>
      <c r="B6" s="49"/>
      <c r="C6" s="49"/>
      <c r="D6" s="49"/>
      <c r="E6" s="50"/>
      <c r="F6" s="51"/>
      <c r="G6" s="50"/>
      <c r="H6" s="51"/>
      <c r="I6" s="51"/>
      <c r="J6" s="50"/>
    </row>
    <row r="7" ht="47.3" customHeight="1" spans="1:10">
      <c r="A7" s="107" t="s">
        <v>235</v>
      </c>
      <c r="B7" s="52" t="s">
        <v>250</v>
      </c>
      <c r="C7" s="52" t="s">
        <v>251</v>
      </c>
      <c r="D7" s="52" t="s">
        <v>252</v>
      </c>
      <c r="E7" s="48" t="s">
        <v>253</v>
      </c>
      <c r="F7" s="52" t="s">
        <v>254</v>
      </c>
      <c r="G7" s="48" t="s">
        <v>255</v>
      </c>
      <c r="H7" s="52" t="s">
        <v>256</v>
      </c>
      <c r="I7" s="52" t="s">
        <v>257</v>
      </c>
      <c r="J7" s="53" t="s">
        <v>258</v>
      </c>
    </row>
    <row r="8" ht="47.3" customHeight="1" spans="1:10">
      <c r="A8" s="107" t="s">
        <v>235</v>
      </c>
      <c r="B8" s="52" t="s">
        <v>250</v>
      </c>
      <c r="C8" s="52" t="s">
        <v>251</v>
      </c>
      <c r="D8" s="52" t="s">
        <v>252</v>
      </c>
      <c r="E8" s="48" t="s">
        <v>259</v>
      </c>
      <c r="F8" s="52" t="s">
        <v>254</v>
      </c>
      <c r="G8" s="48" t="s">
        <v>260</v>
      </c>
      <c r="H8" s="52" t="s">
        <v>256</v>
      </c>
      <c r="I8" s="52" t="s">
        <v>257</v>
      </c>
      <c r="J8" s="53" t="s">
        <v>261</v>
      </c>
    </row>
    <row r="9" ht="47.3" customHeight="1" spans="1:10">
      <c r="A9" s="107" t="s">
        <v>235</v>
      </c>
      <c r="B9" s="52" t="s">
        <v>250</v>
      </c>
      <c r="C9" s="52" t="s">
        <v>251</v>
      </c>
      <c r="D9" s="52" t="s">
        <v>252</v>
      </c>
      <c r="E9" s="48" t="s">
        <v>262</v>
      </c>
      <c r="F9" s="52" t="s">
        <v>254</v>
      </c>
      <c r="G9" s="48" t="s">
        <v>263</v>
      </c>
      <c r="H9" s="52" t="s">
        <v>256</v>
      </c>
      <c r="I9" s="52" t="s">
        <v>257</v>
      </c>
      <c r="J9" s="53" t="s">
        <v>264</v>
      </c>
    </row>
    <row r="10" ht="47.3" customHeight="1" spans="1:10">
      <c r="A10" s="107" t="s">
        <v>235</v>
      </c>
      <c r="B10" s="52" t="s">
        <v>250</v>
      </c>
      <c r="C10" s="52" t="s">
        <v>251</v>
      </c>
      <c r="D10" s="52" t="s">
        <v>252</v>
      </c>
      <c r="E10" s="48" t="s">
        <v>265</v>
      </c>
      <c r="F10" s="52" t="s">
        <v>254</v>
      </c>
      <c r="G10" s="48" t="s">
        <v>266</v>
      </c>
      <c r="H10" s="52" t="s">
        <v>256</v>
      </c>
      <c r="I10" s="52" t="s">
        <v>257</v>
      </c>
      <c r="J10" s="53" t="s">
        <v>267</v>
      </c>
    </row>
    <row r="11" ht="47.3" customHeight="1" spans="1:10">
      <c r="A11" s="107" t="s">
        <v>235</v>
      </c>
      <c r="B11" s="52" t="s">
        <v>250</v>
      </c>
      <c r="C11" s="52" t="s">
        <v>251</v>
      </c>
      <c r="D11" s="52" t="s">
        <v>252</v>
      </c>
      <c r="E11" s="48" t="s">
        <v>268</v>
      </c>
      <c r="F11" s="52" t="s">
        <v>254</v>
      </c>
      <c r="G11" s="48" t="s">
        <v>269</v>
      </c>
      <c r="H11" s="52" t="s">
        <v>256</v>
      </c>
      <c r="I11" s="52" t="s">
        <v>257</v>
      </c>
      <c r="J11" s="53" t="s">
        <v>270</v>
      </c>
    </row>
    <row r="12" ht="47.3" customHeight="1" spans="1:10">
      <c r="A12" s="107" t="s">
        <v>235</v>
      </c>
      <c r="B12" s="52" t="s">
        <v>250</v>
      </c>
      <c r="C12" s="52" t="s">
        <v>251</v>
      </c>
      <c r="D12" s="52" t="s">
        <v>252</v>
      </c>
      <c r="E12" s="48" t="s">
        <v>271</v>
      </c>
      <c r="F12" s="52" t="s">
        <v>254</v>
      </c>
      <c r="G12" s="48" t="s">
        <v>272</v>
      </c>
      <c r="H12" s="52" t="s">
        <v>273</v>
      </c>
      <c r="I12" s="52" t="s">
        <v>257</v>
      </c>
      <c r="J12" s="53" t="s">
        <v>274</v>
      </c>
    </row>
    <row r="13" ht="47.3" customHeight="1" spans="1:10">
      <c r="A13" s="107" t="s">
        <v>235</v>
      </c>
      <c r="B13" s="52" t="s">
        <v>250</v>
      </c>
      <c r="C13" s="52" t="s">
        <v>251</v>
      </c>
      <c r="D13" s="52" t="s">
        <v>275</v>
      </c>
      <c r="E13" s="48" t="s">
        <v>276</v>
      </c>
      <c r="F13" s="52" t="s">
        <v>277</v>
      </c>
      <c r="G13" s="48" t="s">
        <v>278</v>
      </c>
      <c r="H13" s="52" t="s">
        <v>279</v>
      </c>
      <c r="I13" s="52" t="s">
        <v>257</v>
      </c>
      <c r="J13" s="53" t="s">
        <v>280</v>
      </c>
    </row>
    <row r="14" ht="47.3" customHeight="1" spans="1:10">
      <c r="A14" s="107" t="s">
        <v>235</v>
      </c>
      <c r="B14" s="52" t="s">
        <v>250</v>
      </c>
      <c r="C14" s="52" t="s">
        <v>251</v>
      </c>
      <c r="D14" s="52" t="s">
        <v>275</v>
      </c>
      <c r="E14" s="48" t="s">
        <v>281</v>
      </c>
      <c r="F14" s="52" t="s">
        <v>254</v>
      </c>
      <c r="G14" s="48" t="s">
        <v>282</v>
      </c>
      <c r="H14" s="52" t="s">
        <v>279</v>
      </c>
      <c r="I14" s="52" t="s">
        <v>257</v>
      </c>
      <c r="J14" s="53" t="s">
        <v>283</v>
      </c>
    </row>
    <row r="15" ht="47.3" customHeight="1" spans="1:10">
      <c r="A15" s="107" t="s">
        <v>235</v>
      </c>
      <c r="B15" s="52" t="s">
        <v>250</v>
      </c>
      <c r="C15" s="52" t="s">
        <v>251</v>
      </c>
      <c r="D15" s="52" t="s">
        <v>275</v>
      </c>
      <c r="E15" s="48" t="s">
        <v>284</v>
      </c>
      <c r="F15" s="52" t="s">
        <v>254</v>
      </c>
      <c r="G15" s="48" t="s">
        <v>285</v>
      </c>
      <c r="H15" s="52" t="s">
        <v>279</v>
      </c>
      <c r="I15" s="52" t="s">
        <v>257</v>
      </c>
      <c r="J15" s="53" t="s">
        <v>286</v>
      </c>
    </row>
    <row r="16" ht="47.3" customHeight="1" spans="1:10">
      <c r="A16" s="107" t="s">
        <v>235</v>
      </c>
      <c r="B16" s="52" t="s">
        <v>250</v>
      </c>
      <c r="C16" s="52" t="s">
        <v>251</v>
      </c>
      <c r="D16" s="52" t="s">
        <v>275</v>
      </c>
      <c r="E16" s="48" t="s">
        <v>287</v>
      </c>
      <c r="F16" s="52" t="s">
        <v>254</v>
      </c>
      <c r="G16" s="48" t="s">
        <v>288</v>
      </c>
      <c r="H16" s="52" t="s">
        <v>279</v>
      </c>
      <c r="I16" s="52" t="s">
        <v>257</v>
      </c>
      <c r="J16" s="53" t="s">
        <v>289</v>
      </c>
    </row>
    <row r="17" ht="47.3" customHeight="1" spans="1:10">
      <c r="A17" s="107" t="s">
        <v>235</v>
      </c>
      <c r="B17" s="52" t="s">
        <v>250</v>
      </c>
      <c r="C17" s="52" t="s">
        <v>251</v>
      </c>
      <c r="D17" s="52" t="s">
        <v>275</v>
      </c>
      <c r="E17" s="48" t="s">
        <v>290</v>
      </c>
      <c r="F17" s="52" t="s">
        <v>254</v>
      </c>
      <c r="G17" s="48" t="s">
        <v>291</v>
      </c>
      <c r="H17" s="52" t="s">
        <v>279</v>
      </c>
      <c r="I17" s="52" t="s">
        <v>257</v>
      </c>
      <c r="J17" s="53" t="s">
        <v>292</v>
      </c>
    </row>
    <row r="18" ht="47.3" customHeight="1" spans="1:10">
      <c r="A18" s="107" t="s">
        <v>235</v>
      </c>
      <c r="B18" s="52" t="s">
        <v>250</v>
      </c>
      <c r="C18" s="52" t="s">
        <v>251</v>
      </c>
      <c r="D18" s="52" t="s">
        <v>293</v>
      </c>
      <c r="E18" s="48" t="s">
        <v>294</v>
      </c>
      <c r="F18" s="52" t="s">
        <v>277</v>
      </c>
      <c r="G18" s="48" t="s">
        <v>278</v>
      </c>
      <c r="H18" s="52" t="s">
        <v>295</v>
      </c>
      <c r="I18" s="52" t="s">
        <v>257</v>
      </c>
      <c r="J18" s="53" t="s">
        <v>296</v>
      </c>
    </row>
    <row r="19" ht="47.3" customHeight="1" spans="1:10">
      <c r="A19" s="107" t="s">
        <v>235</v>
      </c>
      <c r="B19" s="52" t="s">
        <v>250</v>
      </c>
      <c r="C19" s="52" t="s">
        <v>297</v>
      </c>
      <c r="D19" s="52" t="s">
        <v>298</v>
      </c>
      <c r="E19" s="48" t="s">
        <v>299</v>
      </c>
      <c r="F19" s="52" t="s">
        <v>254</v>
      </c>
      <c r="G19" s="48" t="s">
        <v>282</v>
      </c>
      <c r="H19" s="52" t="s">
        <v>279</v>
      </c>
      <c r="I19" s="52" t="s">
        <v>257</v>
      </c>
      <c r="J19" s="53" t="s">
        <v>300</v>
      </c>
    </row>
    <row r="20" ht="47.3" customHeight="1" spans="1:10">
      <c r="A20" s="107" t="s">
        <v>235</v>
      </c>
      <c r="B20" s="52" t="s">
        <v>250</v>
      </c>
      <c r="C20" s="52" t="s">
        <v>297</v>
      </c>
      <c r="D20" s="52" t="s">
        <v>298</v>
      </c>
      <c r="E20" s="48" t="s">
        <v>301</v>
      </c>
      <c r="F20" s="52" t="s">
        <v>254</v>
      </c>
      <c r="G20" s="48" t="s">
        <v>302</v>
      </c>
      <c r="H20" s="52" t="s">
        <v>279</v>
      </c>
      <c r="I20" s="52" t="s">
        <v>257</v>
      </c>
      <c r="J20" s="53" t="s">
        <v>303</v>
      </c>
    </row>
    <row r="21" ht="47.3" customHeight="1" spans="1:10">
      <c r="A21" s="107" t="s">
        <v>235</v>
      </c>
      <c r="B21" s="52" t="s">
        <v>250</v>
      </c>
      <c r="C21" s="52" t="s">
        <v>297</v>
      </c>
      <c r="D21" s="52" t="s">
        <v>304</v>
      </c>
      <c r="E21" s="48" t="s">
        <v>305</v>
      </c>
      <c r="F21" s="52" t="s">
        <v>254</v>
      </c>
      <c r="G21" s="48" t="s">
        <v>285</v>
      </c>
      <c r="H21" s="52" t="s">
        <v>279</v>
      </c>
      <c r="I21" s="52" t="s">
        <v>257</v>
      </c>
      <c r="J21" s="53" t="s">
        <v>306</v>
      </c>
    </row>
    <row r="22" ht="47.3" customHeight="1" spans="1:10">
      <c r="A22" s="107" t="s">
        <v>235</v>
      </c>
      <c r="B22" s="52" t="s">
        <v>250</v>
      </c>
      <c r="C22" s="52" t="s">
        <v>297</v>
      </c>
      <c r="D22" s="52" t="s">
        <v>304</v>
      </c>
      <c r="E22" s="48" t="s">
        <v>307</v>
      </c>
      <c r="F22" s="52" t="s">
        <v>254</v>
      </c>
      <c r="G22" s="48" t="s">
        <v>285</v>
      </c>
      <c r="H22" s="52" t="s">
        <v>279</v>
      </c>
      <c r="I22" s="52" t="s">
        <v>257</v>
      </c>
      <c r="J22" s="53" t="s">
        <v>308</v>
      </c>
    </row>
    <row r="23" ht="47.3" customHeight="1" spans="1:10">
      <c r="A23" s="107" t="s">
        <v>235</v>
      </c>
      <c r="B23" s="52" t="s">
        <v>250</v>
      </c>
      <c r="C23" s="52" t="s">
        <v>309</v>
      </c>
      <c r="D23" s="52" t="s">
        <v>310</v>
      </c>
      <c r="E23" s="48" t="s">
        <v>311</v>
      </c>
      <c r="F23" s="52" t="s">
        <v>254</v>
      </c>
      <c r="G23" s="48" t="s">
        <v>285</v>
      </c>
      <c r="H23" s="52" t="s">
        <v>279</v>
      </c>
      <c r="I23" s="52" t="s">
        <v>257</v>
      </c>
      <c r="J23" s="53" t="s">
        <v>312</v>
      </c>
    </row>
    <row r="24" ht="47.3" customHeight="1" spans="1:10">
      <c r="A24" s="107" t="s">
        <v>235</v>
      </c>
      <c r="B24" s="52" t="s">
        <v>250</v>
      </c>
      <c r="C24" s="52" t="s">
        <v>313</v>
      </c>
      <c r="D24" s="52" t="s">
        <v>314</v>
      </c>
      <c r="E24" s="48" t="s">
        <v>315</v>
      </c>
      <c r="F24" s="52" t="s">
        <v>277</v>
      </c>
      <c r="G24" s="48" t="s">
        <v>316</v>
      </c>
      <c r="H24" s="52" t="s">
        <v>295</v>
      </c>
      <c r="I24" s="52" t="s">
        <v>257</v>
      </c>
      <c r="J24" s="53" t="s">
        <v>317</v>
      </c>
    </row>
    <row r="25" ht="47.3" customHeight="1" spans="1:10">
      <c r="A25" s="107" t="s">
        <v>232</v>
      </c>
      <c r="B25" s="52" t="s">
        <v>318</v>
      </c>
      <c r="C25" s="52" t="s">
        <v>251</v>
      </c>
      <c r="D25" s="52" t="s">
        <v>252</v>
      </c>
      <c r="E25" s="48" t="s">
        <v>319</v>
      </c>
      <c r="F25" s="52" t="s">
        <v>320</v>
      </c>
      <c r="G25" s="48" t="s">
        <v>321</v>
      </c>
      <c r="H25" s="52" t="s">
        <v>256</v>
      </c>
      <c r="I25" s="52" t="s">
        <v>257</v>
      </c>
      <c r="J25" s="53" t="s">
        <v>322</v>
      </c>
    </row>
    <row r="26" ht="47.3" customHeight="1" spans="1:10">
      <c r="A26" s="107" t="s">
        <v>232</v>
      </c>
      <c r="B26" s="52" t="s">
        <v>318</v>
      </c>
      <c r="C26" s="52" t="s">
        <v>251</v>
      </c>
      <c r="D26" s="52" t="s">
        <v>252</v>
      </c>
      <c r="E26" s="48" t="s">
        <v>323</v>
      </c>
      <c r="F26" s="52" t="s">
        <v>320</v>
      </c>
      <c r="G26" s="48" t="s">
        <v>321</v>
      </c>
      <c r="H26" s="52" t="s">
        <v>256</v>
      </c>
      <c r="I26" s="52" t="s">
        <v>257</v>
      </c>
      <c r="J26" s="53" t="s">
        <v>322</v>
      </c>
    </row>
    <row r="27" ht="47.3" customHeight="1" spans="1:10">
      <c r="A27" s="107" t="s">
        <v>232</v>
      </c>
      <c r="B27" s="52" t="s">
        <v>318</v>
      </c>
      <c r="C27" s="52" t="s">
        <v>251</v>
      </c>
      <c r="D27" s="52" t="s">
        <v>275</v>
      </c>
      <c r="E27" s="48" t="s">
        <v>324</v>
      </c>
      <c r="F27" s="52" t="s">
        <v>254</v>
      </c>
      <c r="G27" s="48" t="s">
        <v>282</v>
      </c>
      <c r="H27" s="52" t="s">
        <v>279</v>
      </c>
      <c r="I27" s="52" t="s">
        <v>257</v>
      </c>
      <c r="J27" s="53" t="s">
        <v>324</v>
      </c>
    </row>
    <row r="28" ht="47.3" customHeight="1" spans="1:10">
      <c r="A28" s="107" t="s">
        <v>232</v>
      </c>
      <c r="B28" s="52" t="s">
        <v>318</v>
      </c>
      <c r="C28" s="52" t="s">
        <v>297</v>
      </c>
      <c r="D28" s="52" t="s">
        <v>298</v>
      </c>
      <c r="E28" s="48" t="s">
        <v>325</v>
      </c>
      <c r="F28" s="52" t="s">
        <v>320</v>
      </c>
      <c r="G28" s="48" t="s">
        <v>326</v>
      </c>
      <c r="H28" s="52"/>
      <c r="I28" s="52" t="s">
        <v>327</v>
      </c>
      <c r="J28" s="53" t="s">
        <v>328</v>
      </c>
    </row>
    <row r="29" ht="47.3" customHeight="1" spans="1:10">
      <c r="A29" s="107" t="s">
        <v>232</v>
      </c>
      <c r="B29" s="52" t="s">
        <v>318</v>
      </c>
      <c r="C29" s="52" t="s">
        <v>309</v>
      </c>
      <c r="D29" s="52" t="s">
        <v>310</v>
      </c>
      <c r="E29" s="48" t="s">
        <v>329</v>
      </c>
      <c r="F29" s="52" t="s">
        <v>254</v>
      </c>
      <c r="G29" s="48" t="s">
        <v>285</v>
      </c>
      <c r="H29" s="52" t="s">
        <v>279</v>
      </c>
      <c r="I29" s="52" t="s">
        <v>257</v>
      </c>
      <c r="J29" s="53" t="s">
        <v>330</v>
      </c>
    </row>
  </sheetData>
  <mergeCells count="6">
    <mergeCell ref="A2:J2"/>
    <mergeCell ref="A3:H3"/>
    <mergeCell ref="A7:A24"/>
    <mergeCell ref="A25:A29"/>
    <mergeCell ref="B7:B24"/>
    <mergeCell ref="B25:B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余清申</cp:lastModifiedBy>
  <dcterms:created xsi:type="dcterms:W3CDTF">2026-02-09T01:00:00Z</dcterms:created>
  <dcterms:modified xsi:type="dcterms:W3CDTF">2026-02-12T01:22:27Z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2BBE6DBAA46F4B36B9C1A2AA45DB9B87_13</vt:lpwstr>
  </property>
  <property fmtid="{D5CDD505-2E9C-101B-9397-08002B2CF9AE}" pid="3" name="KSOProductBuildVer">
    <vt:lpwstr>2052-12.1.0.24034</vt:lpwstr>
  </property>
  <property fmtid="{D5CDD505-2E9C-101B-9397-08002B2CF9AE}" pid="4" name="CalculationRule">
    <vt:i4>0</vt:i4>
  </property>
</Properties>
</file>